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Część 1" sheetId="1" r:id="rId1"/>
  </sheets>
  <definedNames>
    <definedName name="_xlnm.Print_Area" localSheetId="0">'Część 1'!$A$1:$K$78</definedName>
  </definedNames>
  <calcPr fullCalcOnLoad="1"/>
</workbook>
</file>

<file path=xl/sharedStrings.xml><?xml version="1.0" encoding="utf-8"?>
<sst xmlns="http://schemas.openxmlformats.org/spreadsheetml/2006/main" count="185" uniqueCount="111">
  <si>
    <t>___________________________________</t>
  </si>
  <si>
    <t>(nazwa wykonawcy, dane adresowe)</t>
  </si>
  <si>
    <t>Lp.</t>
  </si>
  <si>
    <t>Nazwa i symbol  materiału eksploatacyjnego  równoważnego**</t>
  </si>
  <si>
    <t>Producent  materiału eksploatacyjnego równoważnego**</t>
  </si>
  <si>
    <t>Wydajność materiału eksploatacyjnego równoważnego**</t>
  </si>
  <si>
    <t>Jm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</si>
  <si>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</si>
  <si>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</si>
  <si>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</si>
  <si>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</si>
  <si>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</si>
  <si>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</si>
  <si>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</si>
  <si>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</si>
  <si>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</si>
  <si>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</si>
  <si>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</si>
  <si>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szt.</t>
  </si>
  <si>
    <t>* W przypadkach, gdzie wydajność oryginalnych materiałów eksploatacyjnych nie została podana, badana będzie tylko kompatybilność.</t>
  </si>
  <si>
    <t>** Kolumny nr 5, 6, 7 wypełnić w przypadku oferowania  produktów równoważnych. Niewypełnienie tych kolumn jest równoznaczne z zaoferowaniem materiałów eksploatacyjnych oryginalnych.</t>
  </si>
  <si>
    <t>UWAGA:</t>
  </si>
  <si>
    <t>Oferowane materiały eksploatacyjne równoważne muszą być kompatybilne z urządzaniemi wskazanymi w kolumnie nr 2 i muszą posiadać wydajność co najmniej taką, jak ta wskazana w kolumnie nr 4.</t>
  </si>
  <si>
    <t>RAZEM</t>
  </si>
  <si>
    <t xml:space="preserve">Wydajność 
(liczba stron) oryginalnego materiału eksploatacyjnego* </t>
  </si>
  <si>
    <t>Nazwa i symbol 
oryginalnego materiału eksploatacyjnego</t>
  </si>
  <si>
    <t>Urządzenie 
z którym ma być kompatybilny dostarczony materiał eksploatacyjny</t>
  </si>
  <si>
    <t>(data i czytelny podpis uprawnionego przedstawiciela(i) Wykonawcy)</t>
  </si>
  <si>
    <t>Drukarka Kyocera FS1135MFP</t>
  </si>
  <si>
    <t>Drukarka Kyocera FS1030MFP</t>
  </si>
  <si>
    <t>Drukarka Canon IRC2380i</t>
  </si>
  <si>
    <t>Ilość</t>
  </si>
  <si>
    <t>Drukarka HP LaserJet pro 400 M401dne</t>
  </si>
  <si>
    <t>Drukarka Kyocera FS-C2026MFP</t>
  </si>
  <si>
    <t>Drukarka Lexmark MS510dn</t>
  </si>
  <si>
    <t>Drukarka Lexmark MX410de/MS510dn</t>
  </si>
  <si>
    <t xml:space="preserve">Drukarka Lexmark MX410de </t>
  </si>
  <si>
    <t>Drukarka Lexmark MS810dtn</t>
  </si>
  <si>
    <t>Adresarka Astrojet 300</t>
  </si>
  <si>
    <t>Kopertownica Hefter SI1000</t>
  </si>
  <si>
    <t>toner czarny 50F2H00 lub równoważny</t>
  </si>
  <si>
    <t>Bęben 50F0ZA0 lub równoważny</t>
  </si>
  <si>
    <t>toner czarny 60F2H00  lub równoważny</t>
  </si>
  <si>
    <t>toner 52D2000 lub równoważny</t>
  </si>
  <si>
    <t>bęben 52D0ZA0 lub równoważny</t>
  </si>
  <si>
    <t>tusz czarny 51645A lub równoważny</t>
  </si>
  <si>
    <t>płyn nawilżający - butelki 1l SEAL lub równoważny</t>
  </si>
  <si>
    <t>Drukarka Kyocera Ecosys P2035d</t>
  </si>
  <si>
    <t>Drukarka Brother DCP-L8450cdw</t>
  </si>
  <si>
    <t xml:space="preserve">Drukarka Sharp MX-M200D </t>
  </si>
  <si>
    <t>Drukarka Evolis Pebble 4</t>
  </si>
  <si>
    <t>Drukarka HP Color LaserJet Pro M452dn</t>
  </si>
  <si>
    <t>Drukarka HP MFP M630</t>
  </si>
  <si>
    <t>toner czarny TK-160 lub równoważny</t>
  </si>
  <si>
    <t>toner czarny TN-321BK lub równoważny</t>
  </si>
  <si>
    <t>toner cyan TN-321C lub równoważny</t>
  </si>
  <si>
    <t>toner magenta TN-321M lub równoważny</t>
  </si>
  <si>
    <t>toner yellow TN-321Y lub równoważny</t>
  </si>
  <si>
    <t>toner czarny MX-206GT lub równoważny</t>
  </si>
  <si>
    <t>karty C4001 lub równoważny</t>
  </si>
  <si>
    <t>toner czarny CF410A lub równoważny</t>
  </si>
  <si>
    <t>toner cyan CF411A lub równoważny</t>
  </si>
  <si>
    <t>toner czarny CF281A lub równoważny</t>
  </si>
  <si>
    <t>Drukarka HP LaserJet 3050/1010/1020/1022</t>
  </si>
  <si>
    <t>Drukarka HP LaserJet 1006</t>
  </si>
  <si>
    <t>Drukarka HP LaserJet 2055dn</t>
  </si>
  <si>
    <t xml:space="preserve">Drukarka Brother DCP-L8450cdw </t>
  </si>
  <si>
    <t>Drukarka HP LaserJet 2015n</t>
  </si>
  <si>
    <t>Drukarka HP LaserJet 600</t>
  </si>
  <si>
    <t>Drukarka Datacard SD360</t>
  </si>
  <si>
    <t>Drukarka HP LaserJet 1320</t>
  </si>
  <si>
    <t>Drukarka Brother HL4150cdn</t>
  </si>
  <si>
    <t>toner czarny Q2612A lub równoważny</t>
  </si>
  <si>
    <t>toner czarny CB435A lub równoważny</t>
  </si>
  <si>
    <t>toner czarny CE505A lub równoważny</t>
  </si>
  <si>
    <t>toner czarny TK-1140 lub równoważny</t>
  </si>
  <si>
    <t>Pas transmisyjny BU320CL lub równoważny</t>
  </si>
  <si>
    <t>toner czarny TK-1130 lub równoważny</t>
  </si>
  <si>
    <t>toner czarny Q7553A lub równoważny</t>
  </si>
  <si>
    <t>bęben DK-170 lub równoważny</t>
  </si>
  <si>
    <t>bęben DK-150 lub równoważny</t>
  </si>
  <si>
    <t>developer DV-1142 lub równoważny</t>
  </si>
  <si>
    <t>developer DV-1130 lub równoważny</t>
  </si>
  <si>
    <t>pojemnik na zużyty toner GPR-23 lub równoważny</t>
  </si>
  <si>
    <t>toner czarny CF280A lub równoważny</t>
  </si>
  <si>
    <t>pojemnik na zużyty toner WT-320CL lub równoważny</t>
  </si>
  <si>
    <t>toner czarny CE390A lub równoważny</t>
  </si>
  <si>
    <t>toner czarny TK-590K lub równoważny</t>
  </si>
  <si>
    <t>toner cyan TK-590C lub równoważny</t>
  </si>
  <si>
    <t>toner magenta TK-590M lub równoważny</t>
  </si>
  <si>
    <t>toner yellow TK-590Y lub równoważny</t>
  </si>
  <si>
    <t>bęben DK-590 lub równoważny</t>
  </si>
  <si>
    <t>folia kolorowa R3011 YMCKO lub równoważny</t>
  </si>
  <si>
    <t>Karta zbliżeniowa biała niekodowana  Mifare Classic 4k 13.56 MHz lub równoważny</t>
  </si>
  <si>
    <t>toner yellow CF412A lub równoważny</t>
  </si>
  <si>
    <t>toner magenta CF413A lub równoważny</t>
  </si>
  <si>
    <t>folia kolorowa YMCKT lub równoważny</t>
  </si>
  <si>
    <t>toner Q5949A lub równoważny</t>
  </si>
  <si>
    <t>toner czarny TN-320 BK lub równoważny</t>
  </si>
  <si>
    <t>toner cyan  TN-320 C lub równoważny</t>
  </si>
  <si>
    <t>toner magenta TN-320 M lub równoważny</t>
  </si>
  <si>
    <t>toner yellow TN-320 Y lub równoważny</t>
  </si>
  <si>
    <t>bęben DR-320 CL  lub równoważny</t>
  </si>
  <si>
    <t>Pas transmisyjny BU-300CL lub równoważny</t>
  </si>
  <si>
    <t>Bęben DR-321CL lub równoważny</t>
  </si>
  <si>
    <t>Cena jedn. brutto (w zł)</t>
  </si>
  <si>
    <t xml:space="preserve">Wartość brutto w zł (kol. 9x10) </t>
  </si>
  <si>
    <t>Załącznik nr 1 a do SIWZ</t>
  </si>
  <si>
    <t xml:space="preserve">Formularz cenowo - ofertowy „Sukcesywna dostawa materiałów eksploatacyjnych do urządzeń biurowych 
wraz z usługą odbioru zużytych materiałów eksploatacyjnych dla Krajowej Szkoły Sądownictwa i Prokuratury w Krakowie, Ośrodka Szkolenia Ustawicznego i Współpracy Międzynarodowej Krajowej Szkoły Sądownictwa 
i Prokuratury w Lublinie oraz Ośrodka Szkoleniowego Krajowej Szkoły Sądownictwa i Prokuratury w Dębem”
</t>
  </si>
  <si>
    <t>*** Ilości zawarte w Formularzu cenowo- oferotwym są wielkościami szacowanymi, przyjętymi w celu porównania ofert i wyboru najkorzystniejszej oferty. Zamawiający zastrzega sobie prawo do korekty ilości zamawianych materiałów eksploatacyjnych względem ilości wskazanych w Formularzu cenowo-ofertowym przy zachowaniu cen jednostkowych określonych w ofercie Wykonawcy. Zamawiający gwarantuje, iż minimalna kwota, która zostanie wydatkowana z tytułu realizacji umowy wyniesie 70 % wartości Umowy. Wykonawcy, z którym zostanie zawarta Umowa nie przysługuje roszczenie o realizację dostawy we wskazanych w formularzu ilościach.</t>
  </si>
  <si>
    <r>
      <t xml:space="preserve">Załącznik nr 1 do </t>
    </r>
    <r>
      <rPr>
        <b/>
        <u val="single"/>
        <sz val="10"/>
        <rFont val="Arial CE"/>
        <family val="0"/>
      </rPr>
      <t>U</t>
    </r>
    <r>
      <rPr>
        <b/>
        <sz val="10"/>
        <rFont val="Arial CE"/>
        <family val="0"/>
      </rPr>
      <t>mowy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</si>
</sst>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Geneva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9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44" applyFont="1" applyBorder="1" applyAlignment="1">
      <alignment wrapText="1"/>
      <protection/>
    </xf>
    <xf numFmtId="0" fontId="0" fillId="0" borderId="0" xfId="44" applyFont="1" applyBorder="1" applyAlignment="1">
      <alignment wrapText="1"/>
      <protection/>
    </xf>
    <xf numFmtId="0" fontId="2" fillId="0" borderId="0" xfId="44" applyFont="1" applyBorder="1" applyAlignment="1">
      <alignment wrapText="1"/>
      <protection/>
    </xf>
    <xf numFmtId="0" fontId="1" fillId="0" borderId="0" xfId="44" applyFont="1" applyBorder="1" applyAlignment="1">
      <alignment wrapText="1"/>
      <protection/>
    </xf>
    <xf numFmtId="49" fontId="3" fillId="0" borderId="10" xfId="44" applyNumberFormat="1" applyFont="1" applyBorder="1" applyAlignment="1">
      <alignment horizontal="center" wrapText="1"/>
      <protection/>
    </xf>
    <xf numFmtId="0" fontId="3" fillId="0" borderId="0" xfId="44" applyFont="1" applyBorder="1" applyAlignment="1">
      <alignment horizontal="center" wrapText="1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left"/>
      <protection/>
    </xf>
    <xf numFmtId="0" fontId="1" fillId="0" borderId="0" xfId="44" applyFont="1" applyAlignment="1">
      <alignment horizontal="left"/>
      <protection/>
    </xf>
    <xf numFmtId="0" fontId="0" fillId="0" borderId="0" xfId="44" applyFont="1" applyFill="1" applyBorder="1" applyAlignment="1">
      <alignment wrapText="1"/>
      <protection/>
    </xf>
    <xf numFmtId="0" fontId="0" fillId="0" borderId="10" xfId="44" applyFont="1" applyFill="1" applyBorder="1" applyAlignment="1">
      <alignment wrapText="1"/>
      <protection/>
    </xf>
    <xf numFmtId="0" fontId="5" fillId="0" borderId="10" xfId="44" applyFont="1" applyFill="1" applyBorder="1" applyAlignment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3" fontId="5" fillId="0" borderId="10" xfId="44" applyNumberFormat="1" applyFont="1" applyFill="1" applyBorder="1" applyAlignment="1">
      <alignment horizontal="right" wrapText="1"/>
      <protection/>
    </xf>
    <xf numFmtId="49" fontId="5" fillId="0" borderId="10" xfId="44" applyNumberFormat="1" applyFont="1" applyFill="1" applyBorder="1" applyAlignment="1">
      <alignment wrapText="1"/>
      <protection/>
    </xf>
    <xf numFmtId="0" fontId="4" fillId="0" borderId="12" xfId="44" applyFont="1" applyFill="1" applyBorder="1" applyAlignment="1" applyProtection="1">
      <alignment horizontal="right" vertical="top" wrapText="1"/>
      <protection/>
    </xf>
    <xf numFmtId="0" fontId="4" fillId="0" borderId="13" xfId="44" applyFont="1" applyFill="1" applyBorder="1" applyAlignment="1" applyProtection="1">
      <alignment vertical="top" wrapText="1"/>
      <protection/>
    </xf>
    <xf numFmtId="49" fontId="1" fillId="33" borderId="14" xfId="44" applyNumberFormat="1" applyFont="1" applyFill="1" applyBorder="1" applyAlignment="1">
      <alignment horizontal="center" vertical="center" wrapText="1"/>
      <protection/>
    </xf>
    <xf numFmtId="49" fontId="1" fillId="33" borderId="15" xfId="44" applyNumberFormat="1" applyFont="1" applyFill="1" applyBorder="1" applyAlignment="1">
      <alignment horizontal="center" vertical="center" wrapText="1"/>
      <protection/>
    </xf>
    <xf numFmtId="49" fontId="3" fillId="0" borderId="16" xfId="44" applyNumberFormat="1" applyFont="1" applyBorder="1" applyAlignment="1">
      <alignment horizontal="center" wrapText="1"/>
      <protection/>
    </xf>
    <xf numFmtId="49" fontId="3" fillId="0" borderId="10" xfId="44" applyNumberFormat="1" applyFont="1" applyFill="1" applyBorder="1" applyAlignment="1">
      <alignment horizontal="center" wrapText="1"/>
      <protection/>
    </xf>
    <xf numFmtId="0" fontId="0" fillId="0" borderId="17" xfId="44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5" fillId="0" borderId="0" xfId="44" applyFont="1" applyBorder="1" applyAlignment="1">
      <alignment wrapText="1"/>
      <protection/>
    </xf>
    <xf numFmtId="0" fontId="46" fillId="0" borderId="0" xfId="44" applyFont="1" applyBorder="1" applyAlignment="1">
      <alignment wrapText="1"/>
      <protection/>
    </xf>
    <xf numFmtId="49" fontId="47" fillId="33" borderId="15" xfId="44" applyNumberFormat="1" applyFont="1" applyFill="1" applyBorder="1" applyAlignment="1">
      <alignment horizontal="center" vertical="center" wrapText="1"/>
      <protection/>
    </xf>
    <xf numFmtId="0" fontId="1" fillId="0" borderId="18" xfId="44" applyFont="1" applyBorder="1" applyAlignment="1">
      <alignment wrapText="1"/>
      <protection/>
    </xf>
    <xf numFmtId="0" fontId="0" fillId="0" borderId="19" xfId="44" applyFont="1" applyBorder="1" applyAlignment="1">
      <alignment/>
      <protection/>
    </xf>
    <xf numFmtId="0" fontId="0" fillId="0" borderId="20" xfId="44" applyFont="1" applyBorder="1" applyAlignment="1">
      <alignment/>
      <protection/>
    </xf>
    <xf numFmtId="0" fontId="6" fillId="0" borderId="21" xfId="44" applyFont="1" applyBorder="1" applyAlignment="1">
      <alignment horizontal="left"/>
      <protection/>
    </xf>
    <xf numFmtId="0" fontId="0" fillId="0" borderId="0" xfId="44" applyFont="1" applyBorder="1">
      <alignment/>
      <protection/>
    </xf>
    <xf numFmtId="0" fontId="0" fillId="0" borderId="22" xfId="44" applyFont="1" applyBorder="1">
      <alignment/>
      <protection/>
    </xf>
    <xf numFmtId="0" fontId="1" fillId="0" borderId="0" xfId="44" applyFont="1" applyAlignment="1">
      <alignment horizontal="left"/>
      <protection/>
    </xf>
    <xf numFmtId="0" fontId="1" fillId="0" borderId="23" xfId="44" applyFont="1" applyBorder="1" applyAlignment="1">
      <alignment wrapText="1"/>
      <protection/>
    </xf>
    <xf numFmtId="0" fontId="1" fillId="0" borderId="24" xfId="44" applyFont="1" applyBorder="1" applyAlignment="1">
      <alignment wrapText="1"/>
      <protection/>
    </xf>
    <xf numFmtId="0" fontId="1" fillId="0" borderId="25" xfId="44" applyFont="1" applyBorder="1" applyAlignment="1">
      <alignment wrapText="1"/>
      <protection/>
    </xf>
    <xf numFmtId="0" fontId="1" fillId="0" borderId="13" xfId="44" applyFont="1" applyBorder="1" applyAlignment="1">
      <alignment wrapText="1"/>
      <protection/>
    </xf>
    <xf numFmtId="0" fontId="1" fillId="0" borderId="11" xfId="44" applyFont="1" applyBorder="1" applyAlignment="1">
      <alignment wrapText="1"/>
      <protection/>
    </xf>
    <xf numFmtId="0" fontId="1" fillId="0" borderId="12" xfId="44" applyFont="1" applyBorder="1" applyAlignment="1">
      <alignment wrapText="1"/>
      <protection/>
    </xf>
    <xf numFmtId="0" fontId="1" fillId="0" borderId="18" xfId="44" applyFont="1" applyBorder="1" applyAlignment="1">
      <alignment wrapText="1"/>
      <protection/>
    </xf>
    <xf numFmtId="0" fontId="1" fillId="0" borderId="19" xfId="44" applyFont="1" applyBorder="1" applyAlignment="1">
      <alignment wrapText="1"/>
      <protection/>
    </xf>
    <xf numFmtId="0" fontId="1" fillId="0" borderId="20" xfId="44" applyFont="1" applyBorder="1" applyAlignment="1">
      <alignment wrapText="1"/>
      <protection/>
    </xf>
    <xf numFmtId="0" fontId="1" fillId="34" borderId="23" xfId="44" applyFont="1" applyFill="1" applyBorder="1" applyAlignment="1">
      <alignment horizontal="center" vertical="center" wrapText="1"/>
      <protection/>
    </xf>
    <xf numFmtId="0" fontId="1" fillId="34" borderId="24" xfId="44" applyFont="1" applyFill="1" applyBorder="1" applyAlignment="1">
      <alignment horizontal="center" vertical="center" wrapText="1"/>
      <protection/>
    </xf>
    <xf numFmtId="0" fontId="1" fillId="34" borderId="25" xfId="44" applyFont="1" applyFill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wrapText="1"/>
      <protection/>
    </xf>
    <xf numFmtId="0" fontId="0" fillId="0" borderId="12" xfId="44" applyFont="1" applyBorder="1" applyAlignment="1">
      <alignment horizontal="center" wrapText="1"/>
      <protection/>
    </xf>
    <xf numFmtId="0" fontId="0" fillId="0" borderId="0" xfId="44" applyFont="1" applyFill="1" applyBorder="1" applyAlignment="1">
      <alignment horizontal="right" wrapText="1"/>
      <protection/>
    </xf>
    <xf numFmtId="0" fontId="1" fillId="0" borderId="21" xfId="44" applyFont="1" applyBorder="1" applyAlignment="1">
      <alignment horizontal="right" wrapText="1"/>
      <protection/>
    </xf>
    <xf numFmtId="0" fontId="1" fillId="0" borderId="0" xfId="44" applyFont="1" applyBorder="1" applyAlignment="1">
      <alignment horizontal="right" wrapText="1"/>
      <protection/>
    </xf>
    <xf numFmtId="0" fontId="0" fillId="0" borderId="18" xfId="44" applyFont="1" applyBorder="1" applyAlignment="1">
      <alignment horizontal="center" wrapText="1"/>
      <protection/>
    </xf>
    <xf numFmtId="0" fontId="0" fillId="0" borderId="20" xfId="44" applyFont="1" applyBorder="1" applyAlignment="1">
      <alignment horizontal="center" wrapText="1"/>
      <protection/>
    </xf>
    <xf numFmtId="0" fontId="0" fillId="0" borderId="21" xfId="44" applyFont="1" applyBorder="1" applyAlignment="1">
      <alignment horizontal="center" wrapText="1"/>
      <protection/>
    </xf>
    <xf numFmtId="0" fontId="0" fillId="0" borderId="22" xfId="44" applyFont="1" applyBorder="1" applyAlignment="1">
      <alignment horizontal="center" wrapText="1"/>
      <protection/>
    </xf>
    <xf numFmtId="0" fontId="0" fillId="33" borderId="18" xfId="44" applyFont="1" applyFill="1" applyBorder="1" applyAlignment="1">
      <alignment horizontal="center" wrapText="1"/>
      <protection/>
    </xf>
    <xf numFmtId="0" fontId="0" fillId="33" borderId="19" xfId="44" applyFont="1" applyFill="1" applyBorder="1" applyAlignment="1">
      <alignment horizontal="center" wrapText="1"/>
      <protection/>
    </xf>
    <xf numFmtId="0" fontId="0" fillId="33" borderId="20" xfId="44" applyFont="1" applyFill="1" applyBorder="1" applyAlignment="1">
      <alignment horizontal="center" wrapText="1"/>
      <protection/>
    </xf>
    <xf numFmtId="0" fontId="0" fillId="33" borderId="21" xfId="44" applyFont="1" applyFill="1" applyBorder="1" applyAlignment="1">
      <alignment horizontal="center" wrapText="1"/>
      <protection/>
    </xf>
    <xf numFmtId="0" fontId="0" fillId="33" borderId="0" xfId="44" applyFont="1" applyFill="1" applyBorder="1" applyAlignment="1">
      <alignment horizontal="center" wrapText="1"/>
      <protection/>
    </xf>
    <xf numFmtId="0" fontId="0" fillId="33" borderId="22" xfId="44" applyFont="1" applyFill="1" applyBorder="1" applyAlignment="1">
      <alignment horizontal="center" wrapText="1"/>
      <protection/>
    </xf>
    <xf numFmtId="0" fontId="0" fillId="33" borderId="13" xfId="44" applyFont="1" applyFill="1" applyBorder="1" applyAlignment="1">
      <alignment horizontal="center" wrapText="1"/>
      <protection/>
    </xf>
    <xf numFmtId="0" fontId="0" fillId="33" borderId="11" xfId="44" applyFont="1" applyFill="1" applyBorder="1" applyAlignment="1">
      <alignment horizontal="center" wrapText="1"/>
      <protection/>
    </xf>
    <xf numFmtId="0" fontId="0" fillId="33" borderId="12" xfId="44" applyFont="1" applyFill="1" applyBorder="1" applyAlignment="1">
      <alignment horizontal="center" wrapText="1"/>
      <protection/>
    </xf>
    <xf numFmtId="0" fontId="1" fillId="0" borderId="13" xfId="44" applyFont="1" applyBorder="1" applyAlignment="1">
      <alignment horizontal="left" vertical="center" wrapText="1"/>
      <protection/>
    </xf>
    <xf numFmtId="0" fontId="1" fillId="0" borderId="11" xfId="44" applyFont="1" applyBorder="1" applyAlignment="1">
      <alignment horizontal="left" vertical="center" wrapText="1"/>
      <protection/>
    </xf>
    <xf numFmtId="0" fontId="1" fillId="0" borderId="12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Jun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70" zoomScaleNormal="70" zoomScalePageLayoutView="0" workbookViewId="0" topLeftCell="A26">
      <selection activeCell="A1" sqref="A1:K79"/>
    </sheetView>
  </sheetViews>
  <sheetFormatPr defaultColWidth="9.00390625" defaultRowHeight="12.75"/>
  <cols>
    <col min="1" max="1" width="4.00390625" style="2" customWidth="1"/>
    <col min="2" max="2" width="32.375" style="2" customWidth="1"/>
    <col min="3" max="3" width="46.25390625" style="2" customWidth="1"/>
    <col min="4" max="4" width="18.875" style="2" customWidth="1"/>
    <col min="5" max="5" width="23.25390625" style="2" customWidth="1"/>
    <col min="6" max="6" width="19.00390625" style="2" customWidth="1"/>
    <col min="7" max="7" width="16.875" style="2" customWidth="1"/>
    <col min="8" max="8" width="7.00390625" style="3" customWidth="1"/>
    <col min="9" max="9" width="15.625" style="2" customWidth="1"/>
    <col min="10" max="10" width="14.25390625" style="2" customWidth="1"/>
    <col min="11" max="11" width="14.375" style="10" customWidth="1"/>
    <col min="12" max="16384" width="9.125" style="2" customWidth="1"/>
  </cols>
  <sheetData>
    <row r="1" spans="2:11" ht="22.5" customHeight="1" thickBot="1">
      <c r="B1" s="4"/>
      <c r="D1" s="53" t="s">
        <v>107</v>
      </c>
      <c r="E1" s="53"/>
      <c r="F1" s="53"/>
      <c r="G1" s="53"/>
      <c r="H1" s="53"/>
      <c r="I1" s="53"/>
      <c r="J1" s="53"/>
      <c r="K1" s="53"/>
    </row>
    <row r="2" spans="2:11" ht="12.75" customHeight="1">
      <c r="B2" s="54" t="s">
        <v>0</v>
      </c>
      <c r="C2" s="55"/>
      <c r="D2" s="52" t="s">
        <v>110</v>
      </c>
      <c r="E2" s="53"/>
      <c r="F2" s="53"/>
      <c r="G2" s="53"/>
      <c r="H2" s="53"/>
      <c r="I2" s="53"/>
      <c r="J2" s="53"/>
      <c r="K2" s="53"/>
    </row>
    <row r="3" spans="2:11" ht="29.25" customHeight="1">
      <c r="B3" s="56"/>
      <c r="C3" s="57"/>
      <c r="J3" s="51"/>
      <c r="K3" s="51"/>
    </row>
    <row r="4" spans="2:3" ht="50.25" customHeight="1">
      <c r="B4" s="56"/>
      <c r="C4" s="57"/>
    </row>
    <row r="5" spans="2:3" ht="27.75" customHeight="1" thickBot="1">
      <c r="B5" s="49" t="s">
        <v>1</v>
      </c>
      <c r="C5" s="50"/>
    </row>
    <row r="6" ht="13.5" thickBot="1"/>
    <row r="7" spans="1:11" ht="140.25" customHeight="1" thickBot="1">
      <c r="A7" s="46" t="s">
        <v>108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9" ht="13.5" thickBot="1"/>
    <row r="10" spans="1:11" s="4" customFormat="1" ht="63.75">
      <c r="A10" s="18" t="s">
        <v>2</v>
      </c>
      <c r="B10" s="19" t="s">
        <v>26</v>
      </c>
      <c r="C10" s="19" t="s">
        <v>25</v>
      </c>
      <c r="D10" s="19" t="s">
        <v>24</v>
      </c>
      <c r="E10" s="29" t="s">
        <v>3</v>
      </c>
      <c r="F10" s="29" t="s">
        <v>4</v>
      </c>
      <c r="G10" s="29" t="s">
        <v>5</v>
      </c>
      <c r="H10" s="19" t="s">
        <v>6</v>
      </c>
      <c r="I10" s="19" t="s">
        <v>105</v>
      </c>
      <c r="J10" s="19" t="s">
        <v>31</v>
      </c>
      <c r="K10" s="19" t="s">
        <v>106</v>
      </c>
    </row>
    <row r="11" spans="1:11" s="6" customFormat="1" ht="11.25">
      <c r="A11" s="20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21" t="s">
        <v>17</v>
      </c>
    </row>
    <row r="12" spans="1:11" ht="25.5">
      <c r="A12" s="1">
        <v>1</v>
      </c>
      <c r="B12" s="12" t="s">
        <v>63</v>
      </c>
      <c r="C12" s="12" t="s">
        <v>72</v>
      </c>
      <c r="D12" s="14">
        <v>2000</v>
      </c>
      <c r="E12" s="11"/>
      <c r="F12" s="11"/>
      <c r="G12" s="11"/>
      <c r="H12" s="12" t="s">
        <v>18</v>
      </c>
      <c r="I12" s="1"/>
      <c r="J12" s="23">
        <f>2+10+8+4</f>
        <v>24</v>
      </c>
      <c r="K12" s="11"/>
    </row>
    <row r="13" spans="1:11" ht="12.75">
      <c r="A13" s="1">
        <v>2</v>
      </c>
      <c r="B13" s="12" t="s">
        <v>64</v>
      </c>
      <c r="C13" s="12" t="s">
        <v>73</v>
      </c>
      <c r="D13" s="14">
        <v>1500</v>
      </c>
      <c r="E13" s="11"/>
      <c r="F13" s="11"/>
      <c r="G13" s="11"/>
      <c r="H13" s="12" t="s">
        <v>18</v>
      </c>
      <c r="I13" s="1"/>
      <c r="J13" s="23">
        <f>6</f>
        <v>6</v>
      </c>
      <c r="K13" s="11"/>
    </row>
    <row r="14" spans="1:11" ht="12.75">
      <c r="A14" s="1">
        <v>3</v>
      </c>
      <c r="B14" s="12" t="s">
        <v>65</v>
      </c>
      <c r="C14" s="12" t="s">
        <v>74</v>
      </c>
      <c r="D14" s="14">
        <v>2300</v>
      </c>
      <c r="E14" s="11"/>
      <c r="F14" s="11"/>
      <c r="G14" s="11"/>
      <c r="H14" s="12" t="s">
        <v>18</v>
      </c>
      <c r="I14" s="1"/>
      <c r="J14" s="23">
        <f>5+120</f>
        <v>125</v>
      </c>
      <c r="K14" s="11"/>
    </row>
    <row r="15" spans="1:11" ht="12.75">
      <c r="A15" s="1">
        <v>4</v>
      </c>
      <c r="B15" s="12" t="s">
        <v>28</v>
      </c>
      <c r="C15" s="12" t="s">
        <v>75</v>
      </c>
      <c r="D15" s="14">
        <v>7200</v>
      </c>
      <c r="E15" s="11"/>
      <c r="F15" s="11"/>
      <c r="G15" s="11"/>
      <c r="H15" s="12" t="s">
        <v>18</v>
      </c>
      <c r="I15" s="1"/>
      <c r="J15" s="23">
        <f>10+35</f>
        <v>45</v>
      </c>
      <c r="K15" s="11"/>
    </row>
    <row r="16" spans="1:11" ht="12.75">
      <c r="A16" s="1">
        <v>5</v>
      </c>
      <c r="B16" s="12" t="s">
        <v>66</v>
      </c>
      <c r="C16" s="12" t="s">
        <v>76</v>
      </c>
      <c r="D16" s="14">
        <v>50000</v>
      </c>
      <c r="E16" s="11"/>
      <c r="F16" s="11"/>
      <c r="G16" s="11"/>
      <c r="H16" s="12" t="s">
        <v>18</v>
      </c>
      <c r="I16" s="1"/>
      <c r="J16" s="25">
        <v>1</v>
      </c>
      <c r="K16" s="11"/>
    </row>
    <row r="17" spans="1:11" ht="12.75">
      <c r="A17" s="1">
        <v>6</v>
      </c>
      <c r="B17" s="12" t="s">
        <v>29</v>
      </c>
      <c r="C17" s="12" t="s">
        <v>77</v>
      </c>
      <c r="D17" s="14">
        <v>3000</v>
      </c>
      <c r="E17" s="11"/>
      <c r="F17" s="11"/>
      <c r="G17" s="11"/>
      <c r="H17" s="12" t="s">
        <v>18</v>
      </c>
      <c r="I17" s="1"/>
      <c r="J17" s="23">
        <v>35</v>
      </c>
      <c r="K17" s="11"/>
    </row>
    <row r="18" spans="1:11" ht="12.75">
      <c r="A18" s="1">
        <v>7</v>
      </c>
      <c r="B18" s="12" t="s">
        <v>67</v>
      </c>
      <c r="C18" s="12" t="s">
        <v>78</v>
      </c>
      <c r="D18" s="14">
        <v>3000</v>
      </c>
      <c r="E18" s="11"/>
      <c r="F18" s="11"/>
      <c r="G18" s="11"/>
      <c r="H18" s="12" t="s">
        <v>18</v>
      </c>
      <c r="I18" s="1"/>
      <c r="J18" s="25">
        <v>5</v>
      </c>
      <c r="K18" s="11"/>
    </row>
    <row r="19" spans="1:11" ht="12.75">
      <c r="A19" s="1">
        <v>8</v>
      </c>
      <c r="B19" s="12" t="s">
        <v>28</v>
      </c>
      <c r="C19" s="12" t="s">
        <v>79</v>
      </c>
      <c r="D19" s="14">
        <v>100000</v>
      </c>
      <c r="E19" s="11"/>
      <c r="F19" s="11"/>
      <c r="G19" s="11"/>
      <c r="H19" s="12" t="s">
        <v>18</v>
      </c>
      <c r="I19" s="1"/>
      <c r="J19" s="23">
        <v>6</v>
      </c>
      <c r="K19" s="11"/>
    </row>
    <row r="20" spans="1:11" ht="12.75">
      <c r="A20" s="1">
        <v>9</v>
      </c>
      <c r="B20" s="12" t="s">
        <v>29</v>
      </c>
      <c r="C20" s="12" t="s">
        <v>80</v>
      </c>
      <c r="D20" s="14">
        <v>100000</v>
      </c>
      <c r="E20" s="11"/>
      <c r="F20" s="11"/>
      <c r="G20" s="11"/>
      <c r="H20" s="12" t="s">
        <v>18</v>
      </c>
      <c r="I20" s="1"/>
      <c r="J20" s="23">
        <v>6</v>
      </c>
      <c r="K20" s="11"/>
    </row>
    <row r="21" spans="1:11" ht="12.75">
      <c r="A21" s="1">
        <v>10</v>
      </c>
      <c r="B21" s="12" t="s">
        <v>28</v>
      </c>
      <c r="C21" s="24" t="s">
        <v>81</v>
      </c>
      <c r="D21" s="14">
        <v>100000</v>
      </c>
      <c r="E21" s="11"/>
      <c r="F21" s="11"/>
      <c r="G21" s="11"/>
      <c r="H21" s="12" t="s">
        <v>18</v>
      </c>
      <c r="I21" s="1"/>
      <c r="J21" s="23">
        <v>6</v>
      </c>
      <c r="K21" s="11"/>
    </row>
    <row r="22" spans="1:11" ht="12.75">
      <c r="A22" s="1">
        <v>11</v>
      </c>
      <c r="B22" s="12" t="s">
        <v>29</v>
      </c>
      <c r="C22" s="24" t="s">
        <v>82</v>
      </c>
      <c r="D22" s="14">
        <v>100000</v>
      </c>
      <c r="E22" s="11"/>
      <c r="F22" s="11"/>
      <c r="G22" s="11"/>
      <c r="H22" s="12" t="s">
        <v>18</v>
      </c>
      <c r="I22" s="1"/>
      <c r="J22" s="23">
        <v>6</v>
      </c>
      <c r="K22" s="11"/>
    </row>
    <row r="23" spans="1:11" ht="12.75">
      <c r="A23" s="1">
        <v>12</v>
      </c>
      <c r="B23" s="12" t="s">
        <v>30</v>
      </c>
      <c r="C23" s="24" t="s">
        <v>83</v>
      </c>
      <c r="D23" s="14">
        <v>53000</v>
      </c>
      <c r="E23" s="11"/>
      <c r="F23" s="11"/>
      <c r="G23" s="11"/>
      <c r="H23" s="12" t="s">
        <v>18</v>
      </c>
      <c r="I23" s="1"/>
      <c r="J23" s="23">
        <v>2</v>
      </c>
      <c r="K23" s="11"/>
    </row>
    <row r="24" spans="1:11" ht="25.5">
      <c r="A24" s="1">
        <v>13</v>
      </c>
      <c r="B24" s="15" t="s">
        <v>32</v>
      </c>
      <c r="C24" s="12" t="s">
        <v>84</v>
      </c>
      <c r="D24" s="14">
        <v>2700</v>
      </c>
      <c r="E24" s="11"/>
      <c r="F24" s="11"/>
      <c r="G24" s="11"/>
      <c r="H24" s="12" t="s">
        <v>18</v>
      </c>
      <c r="I24" s="1"/>
      <c r="J24" s="23">
        <f>15+5</f>
        <v>20</v>
      </c>
      <c r="K24" s="11"/>
    </row>
    <row r="25" spans="1:11" ht="15">
      <c r="A25" s="1">
        <v>14</v>
      </c>
      <c r="B25" s="12" t="s">
        <v>66</v>
      </c>
      <c r="C25" s="12" t="s">
        <v>85</v>
      </c>
      <c r="D25" s="14">
        <v>50000</v>
      </c>
      <c r="E25" s="11"/>
      <c r="F25" s="11"/>
      <c r="G25" s="11"/>
      <c r="H25" s="12" t="s">
        <v>18</v>
      </c>
      <c r="I25" s="1"/>
      <c r="J25" s="26">
        <v>2</v>
      </c>
      <c r="K25" s="11"/>
    </row>
    <row r="26" spans="1:11" ht="12.75">
      <c r="A26" s="1">
        <v>15</v>
      </c>
      <c r="B26" s="12" t="s">
        <v>68</v>
      </c>
      <c r="C26" s="12" t="s">
        <v>86</v>
      </c>
      <c r="D26" s="14">
        <v>10000</v>
      </c>
      <c r="E26" s="11"/>
      <c r="F26" s="11"/>
      <c r="G26" s="11"/>
      <c r="H26" s="12" t="s">
        <v>18</v>
      </c>
      <c r="I26" s="1"/>
      <c r="J26" s="23">
        <v>18</v>
      </c>
      <c r="K26" s="11"/>
    </row>
    <row r="27" spans="1:11" ht="12.75">
      <c r="A27" s="1">
        <v>16</v>
      </c>
      <c r="B27" s="12" t="s">
        <v>33</v>
      </c>
      <c r="C27" s="12" t="s">
        <v>87</v>
      </c>
      <c r="D27" s="14">
        <v>7000</v>
      </c>
      <c r="E27" s="11"/>
      <c r="F27" s="11"/>
      <c r="G27" s="11"/>
      <c r="H27" s="12" t="s">
        <v>18</v>
      </c>
      <c r="I27" s="1"/>
      <c r="J27" s="23">
        <v>10</v>
      </c>
      <c r="K27" s="11"/>
    </row>
    <row r="28" spans="1:11" ht="12.75">
      <c r="A28" s="1">
        <v>17</v>
      </c>
      <c r="B28" s="12" t="s">
        <v>33</v>
      </c>
      <c r="C28" s="12" t="s">
        <v>88</v>
      </c>
      <c r="D28" s="14">
        <v>5000</v>
      </c>
      <c r="E28" s="11"/>
      <c r="F28" s="11"/>
      <c r="G28" s="11"/>
      <c r="H28" s="12" t="s">
        <v>18</v>
      </c>
      <c r="I28" s="1"/>
      <c r="J28" s="23">
        <v>8</v>
      </c>
      <c r="K28" s="11"/>
    </row>
    <row r="29" spans="1:11" ht="12.75">
      <c r="A29" s="1">
        <v>18</v>
      </c>
      <c r="B29" s="12" t="s">
        <v>33</v>
      </c>
      <c r="C29" s="12" t="s">
        <v>89</v>
      </c>
      <c r="D29" s="14">
        <v>5000</v>
      </c>
      <c r="E29" s="11"/>
      <c r="F29" s="11"/>
      <c r="G29" s="11"/>
      <c r="H29" s="12" t="s">
        <v>18</v>
      </c>
      <c r="I29" s="1"/>
      <c r="J29" s="23">
        <v>8</v>
      </c>
      <c r="K29" s="11"/>
    </row>
    <row r="30" spans="1:11" ht="12.75">
      <c r="A30" s="1">
        <v>19</v>
      </c>
      <c r="B30" s="12" t="s">
        <v>33</v>
      </c>
      <c r="C30" s="12" t="s">
        <v>90</v>
      </c>
      <c r="D30" s="14">
        <v>5000</v>
      </c>
      <c r="E30" s="11"/>
      <c r="F30" s="11"/>
      <c r="G30" s="11"/>
      <c r="H30" s="12" t="s">
        <v>18</v>
      </c>
      <c r="I30" s="1"/>
      <c r="J30" s="23">
        <v>8</v>
      </c>
      <c r="K30" s="11"/>
    </row>
    <row r="31" spans="1:11" ht="12.75">
      <c r="A31" s="1">
        <v>20</v>
      </c>
      <c r="B31" s="12" t="s">
        <v>33</v>
      </c>
      <c r="C31" s="12" t="s">
        <v>91</v>
      </c>
      <c r="D31" s="14">
        <v>100000</v>
      </c>
      <c r="E31" s="11"/>
      <c r="F31" s="11"/>
      <c r="G31" s="11"/>
      <c r="H31" s="12" t="s">
        <v>18</v>
      </c>
      <c r="I31" s="1"/>
      <c r="J31" s="23">
        <v>2</v>
      </c>
      <c r="K31" s="11"/>
    </row>
    <row r="32" spans="1:11" ht="12.75">
      <c r="A32" s="1">
        <v>21</v>
      </c>
      <c r="B32" s="12" t="s">
        <v>34</v>
      </c>
      <c r="C32" s="1" t="s">
        <v>40</v>
      </c>
      <c r="D32" s="14">
        <v>5000</v>
      </c>
      <c r="E32" s="11"/>
      <c r="F32" s="11"/>
      <c r="G32" s="11"/>
      <c r="H32" s="12" t="s">
        <v>18</v>
      </c>
      <c r="I32" s="1"/>
      <c r="J32" s="23">
        <f>10+30</f>
        <v>40</v>
      </c>
      <c r="K32" s="11"/>
    </row>
    <row r="33" spans="1:11" ht="25.5">
      <c r="A33" s="1">
        <v>22</v>
      </c>
      <c r="B33" s="1" t="s">
        <v>35</v>
      </c>
      <c r="C33" s="1" t="s">
        <v>41</v>
      </c>
      <c r="D33" s="14">
        <v>60000</v>
      </c>
      <c r="E33" s="11"/>
      <c r="F33" s="11"/>
      <c r="G33" s="11"/>
      <c r="H33" s="12" t="s">
        <v>18</v>
      </c>
      <c r="I33" s="1"/>
      <c r="J33" s="23">
        <f>3+12</f>
        <v>15</v>
      </c>
      <c r="K33" s="11"/>
    </row>
    <row r="34" spans="1:11" ht="12.75">
      <c r="A34" s="1">
        <v>23</v>
      </c>
      <c r="B34" s="1" t="s">
        <v>36</v>
      </c>
      <c r="C34" s="1" t="s">
        <v>42</v>
      </c>
      <c r="D34" s="14">
        <v>10000</v>
      </c>
      <c r="E34" s="11"/>
      <c r="F34" s="11"/>
      <c r="G34" s="11"/>
      <c r="H34" s="12" t="s">
        <v>18</v>
      </c>
      <c r="I34" s="1"/>
      <c r="J34" s="23">
        <v>30</v>
      </c>
      <c r="K34" s="11"/>
    </row>
    <row r="35" spans="1:11" ht="12.75">
      <c r="A35" s="1">
        <v>24</v>
      </c>
      <c r="B35" s="12" t="s">
        <v>37</v>
      </c>
      <c r="C35" s="1" t="s">
        <v>43</v>
      </c>
      <c r="D35" s="14">
        <v>6000</v>
      </c>
      <c r="E35" s="11"/>
      <c r="F35" s="11"/>
      <c r="G35" s="11"/>
      <c r="H35" s="12" t="s">
        <v>18</v>
      </c>
      <c r="I35" s="1"/>
      <c r="J35" s="23">
        <v>18</v>
      </c>
      <c r="K35" s="11"/>
    </row>
    <row r="36" spans="1:11" ht="12.75">
      <c r="A36" s="1">
        <v>25</v>
      </c>
      <c r="B36" s="12" t="s">
        <v>37</v>
      </c>
      <c r="C36" s="1" t="s">
        <v>44</v>
      </c>
      <c r="D36" s="14">
        <v>100000</v>
      </c>
      <c r="E36" s="11"/>
      <c r="F36" s="11"/>
      <c r="G36" s="11"/>
      <c r="H36" s="12" t="s">
        <v>18</v>
      </c>
      <c r="I36" s="1"/>
      <c r="J36" s="23">
        <v>4</v>
      </c>
      <c r="K36" s="11"/>
    </row>
    <row r="37" spans="1:11" ht="12.75">
      <c r="A37" s="1">
        <v>26</v>
      </c>
      <c r="B37" s="12" t="s">
        <v>38</v>
      </c>
      <c r="C37" s="1" t="s">
        <v>45</v>
      </c>
      <c r="D37" s="14">
        <v>930</v>
      </c>
      <c r="E37" s="11"/>
      <c r="F37" s="11"/>
      <c r="G37" s="11"/>
      <c r="H37" s="12" t="s">
        <v>18</v>
      </c>
      <c r="I37" s="1"/>
      <c r="J37" s="23">
        <v>18</v>
      </c>
      <c r="K37" s="11"/>
    </row>
    <row r="38" spans="1:11" ht="12.75">
      <c r="A38" s="1">
        <v>27</v>
      </c>
      <c r="B38" s="1" t="s">
        <v>39</v>
      </c>
      <c r="C38" s="12" t="s">
        <v>46</v>
      </c>
      <c r="D38" s="14"/>
      <c r="E38" s="11"/>
      <c r="F38" s="11"/>
      <c r="G38" s="11"/>
      <c r="H38" s="12" t="s">
        <v>18</v>
      </c>
      <c r="I38" s="1"/>
      <c r="J38" s="23">
        <v>5</v>
      </c>
      <c r="K38" s="11"/>
    </row>
    <row r="39" spans="1:11" ht="12.75">
      <c r="A39" s="1">
        <v>28</v>
      </c>
      <c r="B39" s="1" t="s">
        <v>47</v>
      </c>
      <c r="C39" s="12" t="s">
        <v>53</v>
      </c>
      <c r="D39" s="14">
        <v>2500</v>
      </c>
      <c r="E39" s="11"/>
      <c r="F39" s="11"/>
      <c r="G39" s="11"/>
      <c r="H39" s="12" t="s">
        <v>18</v>
      </c>
      <c r="I39" s="1"/>
      <c r="J39" s="23">
        <f>15</f>
        <v>15</v>
      </c>
      <c r="K39" s="11"/>
    </row>
    <row r="40" spans="1:11" ht="12.75">
      <c r="A40" s="1">
        <v>29</v>
      </c>
      <c r="B40" s="1" t="s">
        <v>48</v>
      </c>
      <c r="C40" s="12" t="s">
        <v>54</v>
      </c>
      <c r="D40" s="14">
        <v>2500</v>
      </c>
      <c r="E40" s="11"/>
      <c r="F40" s="11"/>
      <c r="G40" s="11"/>
      <c r="H40" s="12" t="s">
        <v>18</v>
      </c>
      <c r="I40" s="1"/>
      <c r="J40" s="23">
        <v>6</v>
      </c>
      <c r="K40" s="11"/>
    </row>
    <row r="41" spans="1:11" ht="12.75">
      <c r="A41" s="1">
        <v>30</v>
      </c>
      <c r="B41" s="1" t="s">
        <v>48</v>
      </c>
      <c r="C41" s="12" t="s">
        <v>55</v>
      </c>
      <c r="D41" s="14">
        <v>1500</v>
      </c>
      <c r="E41" s="11"/>
      <c r="F41" s="11"/>
      <c r="G41" s="11"/>
      <c r="H41" s="12" t="s">
        <v>18</v>
      </c>
      <c r="I41" s="1"/>
      <c r="J41" s="23">
        <v>3</v>
      </c>
      <c r="K41" s="11"/>
    </row>
    <row r="42" spans="1:11" ht="12.75">
      <c r="A42" s="1">
        <v>31</v>
      </c>
      <c r="B42" s="1" t="s">
        <v>48</v>
      </c>
      <c r="C42" s="12" t="s">
        <v>56</v>
      </c>
      <c r="D42" s="14">
        <v>1500</v>
      </c>
      <c r="E42" s="11"/>
      <c r="F42" s="11"/>
      <c r="G42" s="11"/>
      <c r="H42" s="12" t="s">
        <v>18</v>
      </c>
      <c r="I42" s="1"/>
      <c r="J42" s="23">
        <v>3</v>
      </c>
      <c r="K42" s="11"/>
    </row>
    <row r="43" spans="1:11" ht="12.75">
      <c r="A43" s="1">
        <v>32</v>
      </c>
      <c r="B43" s="1" t="s">
        <v>48</v>
      </c>
      <c r="C43" s="12" t="s">
        <v>57</v>
      </c>
      <c r="D43" s="14">
        <v>1500</v>
      </c>
      <c r="E43" s="11"/>
      <c r="F43" s="11"/>
      <c r="G43" s="11"/>
      <c r="H43" s="12" t="s">
        <v>18</v>
      </c>
      <c r="I43" s="1"/>
      <c r="J43" s="23">
        <v>3</v>
      </c>
      <c r="K43" s="11"/>
    </row>
    <row r="44" spans="1:11" ht="12.75">
      <c r="A44" s="1">
        <v>33</v>
      </c>
      <c r="B44" s="1" t="s">
        <v>49</v>
      </c>
      <c r="C44" s="12" t="s">
        <v>58</v>
      </c>
      <c r="D44" s="14">
        <v>16000</v>
      </c>
      <c r="E44" s="11"/>
      <c r="F44" s="11"/>
      <c r="G44" s="11"/>
      <c r="H44" s="12" t="s">
        <v>18</v>
      </c>
      <c r="I44" s="1"/>
      <c r="J44" s="23">
        <v>2</v>
      </c>
      <c r="K44" s="11"/>
    </row>
    <row r="45" spans="1:11" ht="12.75">
      <c r="A45" s="1">
        <v>34</v>
      </c>
      <c r="B45" s="1" t="s">
        <v>50</v>
      </c>
      <c r="C45" s="12" t="s">
        <v>59</v>
      </c>
      <c r="D45" s="14"/>
      <c r="E45" s="11"/>
      <c r="F45" s="11"/>
      <c r="G45" s="11"/>
      <c r="H45" s="12" t="s">
        <v>18</v>
      </c>
      <c r="I45" s="1"/>
      <c r="J45" s="23">
        <v>1500</v>
      </c>
      <c r="K45" s="11"/>
    </row>
    <row r="46" spans="1:11" ht="12.75">
      <c r="A46" s="1">
        <v>35</v>
      </c>
      <c r="B46" s="1" t="s">
        <v>50</v>
      </c>
      <c r="C46" s="12" t="s">
        <v>92</v>
      </c>
      <c r="D46" s="14">
        <v>200</v>
      </c>
      <c r="E46" s="11"/>
      <c r="F46" s="11"/>
      <c r="G46" s="11"/>
      <c r="H46" s="12" t="s">
        <v>18</v>
      </c>
      <c r="I46" s="1"/>
      <c r="J46" s="23">
        <v>5</v>
      </c>
      <c r="K46" s="11"/>
    </row>
    <row r="47" spans="1:11" ht="25.5">
      <c r="A47" s="1">
        <v>36</v>
      </c>
      <c r="B47" s="1" t="s">
        <v>50</v>
      </c>
      <c r="C47" s="12" t="s">
        <v>93</v>
      </c>
      <c r="D47" s="14"/>
      <c r="E47" s="11"/>
      <c r="F47" s="11"/>
      <c r="G47" s="11"/>
      <c r="H47" s="12" t="s">
        <v>18</v>
      </c>
      <c r="I47" s="1"/>
      <c r="J47" s="23">
        <v>100</v>
      </c>
      <c r="K47" s="11"/>
    </row>
    <row r="48" spans="1:11" ht="25.5">
      <c r="A48" s="1">
        <v>37</v>
      </c>
      <c r="B48" s="1" t="s">
        <v>51</v>
      </c>
      <c r="C48" s="12" t="s">
        <v>60</v>
      </c>
      <c r="D48" s="14">
        <v>2300</v>
      </c>
      <c r="E48" s="11"/>
      <c r="F48" s="11"/>
      <c r="G48" s="11"/>
      <c r="H48" s="12" t="s">
        <v>18</v>
      </c>
      <c r="I48" s="1"/>
      <c r="J48" s="23">
        <v>10</v>
      </c>
      <c r="K48" s="11"/>
    </row>
    <row r="49" spans="1:11" ht="25.5">
      <c r="A49" s="1">
        <v>38</v>
      </c>
      <c r="B49" s="1" t="s">
        <v>51</v>
      </c>
      <c r="C49" s="12" t="s">
        <v>61</v>
      </c>
      <c r="D49" s="14">
        <v>2300</v>
      </c>
      <c r="E49" s="11"/>
      <c r="F49" s="11"/>
      <c r="G49" s="11"/>
      <c r="H49" s="12" t="s">
        <v>18</v>
      </c>
      <c r="I49" s="1"/>
      <c r="J49" s="23">
        <v>8</v>
      </c>
      <c r="K49" s="11"/>
    </row>
    <row r="50" spans="1:11" ht="12.75" customHeight="1">
      <c r="A50" s="1">
        <v>39</v>
      </c>
      <c r="B50" s="1" t="s">
        <v>51</v>
      </c>
      <c r="C50" s="12" t="s">
        <v>94</v>
      </c>
      <c r="D50" s="14">
        <v>2300</v>
      </c>
      <c r="E50" s="11"/>
      <c r="F50" s="11"/>
      <c r="G50" s="11"/>
      <c r="H50" s="12" t="s">
        <v>18</v>
      </c>
      <c r="I50" s="1"/>
      <c r="J50" s="23">
        <v>8</v>
      </c>
      <c r="K50" s="11"/>
    </row>
    <row r="51" spans="1:11" ht="12.75" customHeight="1">
      <c r="A51" s="1">
        <v>40</v>
      </c>
      <c r="B51" s="12" t="s">
        <v>51</v>
      </c>
      <c r="C51" s="12" t="s">
        <v>95</v>
      </c>
      <c r="D51" s="14">
        <v>2300</v>
      </c>
      <c r="E51" s="11"/>
      <c r="F51" s="11"/>
      <c r="G51" s="11"/>
      <c r="H51" s="12" t="s">
        <v>18</v>
      </c>
      <c r="I51" s="1"/>
      <c r="J51" s="23">
        <v>8</v>
      </c>
      <c r="K51" s="11"/>
    </row>
    <row r="52" spans="1:11" ht="12.75" customHeight="1">
      <c r="A52" s="1">
        <v>41</v>
      </c>
      <c r="B52" s="12" t="s">
        <v>52</v>
      </c>
      <c r="C52" s="12" t="s">
        <v>62</v>
      </c>
      <c r="D52" s="14">
        <v>10500</v>
      </c>
      <c r="E52" s="11"/>
      <c r="F52" s="11"/>
      <c r="G52" s="11"/>
      <c r="H52" s="12" t="s">
        <v>18</v>
      </c>
      <c r="I52" s="1"/>
      <c r="J52" s="23">
        <v>18</v>
      </c>
      <c r="K52" s="11"/>
    </row>
    <row r="53" spans="1:11" ht="12.75" customHeight="1">
      <c r="A53" s="1">
        <v>42</v>
      </c>
      <c r="B53" s="12" t="s">
        <v>69</v>
      </c>
      <c r="C53" s="12" t="s">
        <v>96</v>
      </c>
      <c r="D53" s="14">
        <v>250</v>
      </c>
      <c r="E53" s="11"/>
      <c r="F53" s="11"/>
      <c r="G53" s="11"/>
      <c r="H53" s="12" t="s">
        <v>18</v>
      </c>
      <c r="I53" s="1"/>
      <c r="J53" s="23">
        <v>6</v>
      </c>
      <c r="K53" s="11"/>
    </row>
    <row r="54" spans="1:11" ht="12.75">
      <c r="A54" s="1">
        <v>43</v>
      </c>
      <c r="B54" s="12" t="s">
        <v>70</v>
      </c>
      <c r="C54" s="12" t="s">
        <v>97</v>
      </c>
      <c r="D54" s="14">
        <v>3000</v>
      </c>
      <c r="E54" s="11"/>
      <c r="F54" s="11"/>
      <c r="G54" s="11"/>
      <c r="H54" s="12" t="s">
        <v>18</v>
      </c>
      <c r="I54" s="1"/>
      <c r="J54" s="23">
        <v>15</v>
      </c>
      <c r="K54" s="11"/>
    </row>
    <row r="55" spans="1:11" ht="12.75">
      <c r="A55" s="1">
        <v>44</v>
      </c>
      <c r="B55" s="12" t="s">
        <v>71</v>
      </c>
      <c r="C55" s="12" t="s">
        <v>98</v>
      </c>
      <c r="D55" s="14">
        <v>2500</v>
      </c>
      <c r="E55" s="11"/>
      <c r="F55" s="11"/>
      <c r="G55" s="11"/>
      <c r="H55" s="12" t="s">
        <v>18</v>
      </c>
      <c r="I55" s="1"/>
      <c r="J55" s="23">
        <v>4</v>
      </c>
      <c r="K55" s="11"/>
    </row>
    <row r="56" spans="1:11" ht="12.75">
      <c r="A56" s="1">
        <v>45</v>
      </c>
      <c r="B56" s="12" t="s">
        <v>71</v>
      </c>
      <c r="C56" s="12" t="s">
        <v>99</v>
      </c>
      <c r="D56" s="14">
        <v>1500</v>
      </c>
      <c r="E56" s="11"/>
      <c r="F56" s="11"/>
      <c r="G56" s="11"/>
      <c r="H56" s="12" t="s">
        <v>18</v>
      </c>
      <c r="I56" s="1"/>
      <c r="J56" s="23">
        <v>4</v>
      </c>
      <c r="K56" s="11"/>
    </row>
    <row r="57" spans="1:11" ht="12.75">
      <c r="A57" s="1">
        <v>46</v>
      </c>
      <c r="B57" s="12" t="s">
        <v>71</v>
      </c>
      <c r="C57" s="12" t="s">
        <v>100</v>
      </c>
      <c r="D57" s="14">
        <v>1500</v>
      </c>
      <c r="E57" s="11"/>
      <c r="F57" s="11"/>
      <c r="G57" s="11"/>
      <c r="H57" s="12" t="s">
        <v>18</v>
      </c>
      <c r="I57" s="1"/>
      <c r="J57" s="23">
        <v>4</v>
      </c>
      <c r="K57" s="11"/>
    </row>
    <row r="58" spans="1:11" ht="12.75">
      <c r="A58" s="1">
        <v>47</v>
      </c>
      <c r="B58" s="12" t="s">
        <v>71</v>
      </c>
      <c r="C58" s="12" t="s">
        <v>101</v>
      </c>
      <c r="D58" s="14">
        <v>1500</v>
      </c>
      <c r="E58" s="11"/>
      <c r="F58" s="11"/>
      <c r="G58" s="11"/>
      <c r="H58" s="12" t="s">
        <v>18</v>
      </c>
      <c r="I58" s="1"/>
      <c r="J58" s="23">
        <v>4</v>
      </c>
      <c r="K58" s="11"/>
    </row>
    <row r="59" spans="1:11" ht="12.75">
      <c r="A59" s="1">
        <v>48</v>
      </c>
      <c r="B59" s="12" t="s">
        <v>71</v>
      </c>
      <c r="C59" s="12" t="s">
        <v>102</v>
      </c>
      <c r="D59" s="14">
        <v>25000</v>
      </c>
      <c r="E59" s="11"/>
      <c r="F59" s="11"/>
      <c r="G59" s="11"/>
      <c r="H59" s="12" t="s">
        <v>18</v>
      </c>
      <c r="I59" s="1"/>
      <c r="J59" s="23">
        <v>1</v>
      </c>
      <c r="K59" s="11"/>
    </row>
    <row r="60" spans="1:11" ht="12.75">
      <c r="A60" s="1">
        <v>49</v>
      </c>
      <c r="B60" s="12" t="s">
        <v>71</v>
      </c>
      <c r="C60" s="12" t="s">
        <v>103</v>
      </c>
      <c r="D60" s="14">
        <v>50000</v>
      </c>
      <c r="E60" s="11"/>
      <c r="F60" s="11"/>
      <c r="G60" s="11"/>
      <c r="H60" s="12" t="s">
        <v>18</v>
      </c>
      <c r="I60" s="1"/>
      <c r="J60" s="23">
        <v>1</v>
      </c>
      <c r="K60" s="11"/>
    </row>
    <row r="61" spans="1:11" ht="12.75">
      <c r="A61" s="1">
        <v>50</v>
      </c>
      <c r="B61" s="12" t="s">
        <v>66</v>
      </c>
      <c r="C61" s="12" t="s">
        <v>104</v>
      </c>
      <c r="D61" s="14">
        <v>25000</v>
      </c>
      <c r="E61" s="11"/>
      <c r="F61" s="11"/>
      <c r="G61" s="11"/>
      <c r="H61" s="12" t="s">
        <v>18</v>
      </c>
      <c r="I61" s="1"/>
      <c r="J61" s="23">
        <v>2</v>
      </c>
      <c r="K61" s="11"/>
    </row>
    <row r="62" spans="1:11" ht="13.5" thickBot="1">
      <c r="A62" s="17"/>
      <c r="B62" s="13"/>
      <c r="C62" s="13"/>
      <c r="D62" s="13"/>
      <c r="E62" s="13"/>
      <c r="F62" s="13"/>
      <c r="G62" s="13"/>
      <c r="H62" s="13"/>
      <c r="I62" s="13"/>
      <c r="J62" s="16" t="s">
        <v>23</v>
      </c>
      <c r="K62" s="22"/>
    </row>
    <row r="63" spans="1:10" ht="12.75">
      <c r="A63" s="7"/>
      <c r="B63" s="8"/>
      <c r="C63" s="7"/>
      <c r="D63" s="7"/>
      <c r="E63" s="7"/>
      <c r="F63" s="7"/>
      <c r="G63" s="7"/>
      <c r="H63" s="7"/>
      <c r="I63" s="7"/>
      <c r="J63" s="7"/>
    </row>
    <row r="64" ht="13.5" thickBot="1"/>
    <row r="65" spans="1:10" ht="12.75" customHeight="1">
      <c r="A65" s="43" t="s">
        <v>19</v>
      </c>
      <c r="B65" s="44"/>
      <c r="C65" s="44"/>
      <c r="D65" s="44"/>
      <c r="E65" s="44"/>
      <c r="F65" s="44"/>
      <c r="G65" s="44"/>
      <c r="H65" s="44"/>
      <c r="I65" s="44"/>
      <c r="J65" s="45"/>
    </row>
    <row r="66" spans="1:10" ht="13.5" customHeight="1" thickBot="1">
      <c r="A66" s="40" t="s">
        <v>20</v>
      </c>
      <c r="B66" s="41"/>
      <c r="C66" s="41"/>
      <c r="D66" s="41"/>
      <c r="E66" s="41"/>
      <c r="F66" s="41"/>
      <c r="G66" s="41"/>
      <c r="H66" s="41"/>
      <c r="I66" s="41"/>
      <c r="J66" s="42"/>
    </row>
    <row r="67" spans="1:10" ht="59.25" customHeight="1" thickBot="1">
      <c r="A67" s="37" t="s">
        <v>109</v>
      </c>
      <c r="B67" s="38"/>
      <c r="C67" s="38"/>
      <c r="D67" s="38"/>
      <c r="E67" s="38"/>
      <c r="F67" s="38"/>
      <c r="G67" s="38"/>
      <c r="H67" s="38"/>
      <c r="I67" s="38"/>
      <c r="J67" s="39"/>
    </row>
    <row r="68" spans="1:10" ht="12.75">
      <c r="A68" s="30"/>
      <c r="B68" s="31"/>
      <c r="C68" s="31"/>
      <c r="D68" s="31"/>
      <c r="E68" s="31"/>
      <c r="F68" s="31"/>
      <c r="G68" s="31"/>
      <c r="H68" s="31"/>
      <c r="I68" s="31"/>
      <c r="J68" s="32"/>
    </row>
    <row r="69" spans="1:26" ht="12.75">
      <c r="A69" s="33" t="s">
        <v>21</v>
      </c>
      <c r="B69" s="34"/>
      <c r="C69" s="34"/>
      <c r="D69" s="34"/>
      <c r="E69" s="34"/>
      <c r="F69" s="34"/>
      <c r="G69" s="34"/>
      <c r="H69" s="34"/>
      <c r="I69" s="34"/>
      <c r="J69" s="35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16" ht="13.5" customHeight="1" thickBot="1">
      <c r="A70" s="67" t="s">
        <v>22</v>
      </c>
      <c r="B70" s="68"/>
      <c r="C70" s="68"/>
      <c r="D70" s="68"/>
      <c r="E70" s="68"/>
      <c r="F70" s="68"/>
      <c r="G70" s="68"/>
      <c r="H70" s="68"/>
      <c r="I70" s="68"/>
      <c r="J70" s="69"/>
      <c r="P70" s="9"/>
    </row>
    <row r="71" spans="1:16" ht="12.75">
      <c r="A71" s="27"/>
      <c r="B71" s="27"/>
      <c r="C71" s="27"/>
      <c r="D71" s="27"/>
      <c r="E71" s="27"/>
      <c r="F71" s="27"/>
      <c r="G71" s="27"/>
      <c r="H71" s="28"/>
      <c r="I71" s="27"/>
      <c r="J71" s="27"/>
      <c r="P71" s="9"/>
    </row>
    <row r="72" ht="73.5" customHeight="1">
      <c r="P72" s="9"/>
    </row>
    <row r="73" ht="12.75">
      <c r="P73" s="9"/>
    </row>
    <row r="74" ht="13.5" thickBot="1">
      <c r="P74" s="7"/>
    </row>
    <row r="75" spans="9:16" ht="28.5" customHeight="1">
      <c r="I75" s="58" t="s">
        <v>0</v>
      </c>
      <c r="J75" s="59"/>
      <c r="K75" s="60"/>
      <c r="P75" s="7"/>
    </row>
    <row r="76" spans="9:23" ht="12.75">
      <c r="I76" s="61"/>
      <c r="J76" s="62"/>
      <c r="K76" s="63"/>
      <c r="W76" s="3"/>
    </row>
    <row r="77" spans="9:23" ht="12.75">
      <c r="I77" s="61"/>
      <c r="J77" s="62"/>
      <c r="K77" s="63"/>
      <c r="W77" s="3"/>
    </row>
    <row r="78" spans="9:23" ht="13.5" thickBot="1">
      <c r="I78" s="64" t="s">
        <v>27</v>
      </c>
      <c r="J78" s="65"/>
      <c r="K78" s="66"/>
      <c r="W78" s="3"/>
    </row>
    <row r="79" ht="12.75">
      <c r="W79" s="3"/>
    </row>
    <row r="80" ht="12.75" customHeight="1"/>
    <row r="82" ht="35.25" customHeight="1"/>
    <row r="83" ht="30" customHeight="1"/>
    <row r="84" ht="30.75" customHeight="1"/>
  </sheetData>
  <sheetProtection/>
  <mergeCells count="13">
    <mergeCell ref="J3:K3"/>
    <mergeCell ref="D2:K2"/>
    <mergeCell ref="B2:C4"/>
    <mergeCell ref="D1:K1"/>
    <mergeCell ref="I75:K77"/>
    <mergeCell ref="I78:K78"/>
    <mergeCell ref="A70:J70"/>
    <mergeCell ref="P69:Z69"/>
    <mergeCell ref="A67:J67"/>
    <mergeCell ref="A66:J66"/>
    <mergeCell ref="A65:J65"/>
    <mergeCell ref="A7:K7"/>
    <mergeCell ref="B5:C5"/>
  </mergeCells>
  <printOptions/>
  <pageMargins left="0.1968503937007874" right="0.1968503937007874" top="0.31496062992125984" bottom="0.2362204724409449" header="0.2362204724409449" footer="0.15748031496062992"/>
  <pageSetup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Mikolaszek</cp:lastModifiedBy>
  <cp:lastPrinted>2019-01-04T10:15:30Z</cp:lastPrinted>
  <dcterms:created xsi:type="dcterms:W3CDTF">1997-02-26T13:46:56Z</dcterms:created>
  <dcterms:modified xsi:type="dcterms:W3CDTF">2019-01-04T10:15:40Z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