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_nr_5_cz_3" sheetId="1" r:id="rId1"/>
  </sheets>
  <definedNames>
    <definedName name="_xlnm.Print_Area" localSheetId="0">'Zał_nr_5_cz_3'!$A$1:$F$43</definedName>
  </definedNames>
  <calcPr fullCalcOnLoad="1"/>
</workbook>
</file>

<file path=xl/sharedStrings.xml><?xml version="1.0" encoding="utf-8"?>
<sst xmlns="http://schemas.openxmlformats.org/spreadsheetml/2006/main" count="124" uniqueCount="57">
  <si>
    <t>Lp.</t>
  </si>
  <si>
    <t>Jm</t>
  </si>
  <si>
    <t>1</t>
  </si>
  <si>
    <t>2</t>
  </si>
  <si>
    <t>3</t>
  </si>
  <si>
    <t>4</t>
  </si>
  <si>
    <t>szt.</t>
  </si>
  <si>
    <t xml:space="preserve">Wydajność 
(liczba stron) oryginalnego materiału eksploatacyjnego* </t>
  </si>
  <si>
    <t>Nazwa i symbol 
oryginalnego materiału eksploatacyjnego</t>
  </si>
  <si>
    <t>Urządzenie 
z którym ma być kompatybilny dostarczony materiał eksploatacyjny</t>
  </si>
  <si>
    <t>Ilość</t>
  </si>
  <si>
    <t>Drukarka Develop Ineo +220</t>
  </si>
  <si>
    <t>Toner Black TN-216K lub równoważny</t>
  </si>
  <si>
    <t>Toner Cyan TN-216C lub równoważny</t>
  </si>
  <si>
    <t>Toner Magenta TN-216M lub równoważny</t>
  </si>
  <si>
    <t>Toner Yellow TN-216Y lub równoważny</t>
  </si>
  <si>
    <t>Drukarka Develop Ineo +35</t>
  </si>
  <si>
    <t>Toner Black TNP-22K lub równoważny</t>
  </si>
  <si>
    <t>Toner Cyan TNP-22C lub równoważny</t>
  </si>
  <si>
    <t>Toner Magenta TNP-22M lub równoważny</t>
  </si>
  <si>
    <t>Toner Yellow TNP-22Y lub równoważny</t>
  </si>
  <si>
    <t>Drukarka Develop Ineo 951</t>
  </si>
  <si>
    <t>Toner TN015 lub równoważny</t>
  </si>
  <si>
    <t>Zszywki SK-703 - 3x cartridges lub równoważny</t>
  </si>
  <si>
    <t>op.</t>
  </si>
  <si>
    <t>Pojemnik na zużyty toner A4EUR75V11 lub równoważny</t>
  </si>
  <si>
    <t>pojemnik na zużyty toner WX-101 lub równoważny</t>
  </si>
  <si>
    <t>pojemnik na zużyty toner WB-P03  lub równoważny</t>
  </si>
  <si>
    <t>toner czarny TNP-48K lub równoważny</t>
  </si>
  <si>
    <t>toner yellow TNP-48Y lub równoważny</t>
  </si>
  <si>
    <t>toner cyan TNP-48C lub równoważny</t>
  </si>
  <si>
    <t>toner magenta TNP-48M lub równoważny</t>
  </si>
  <si>
    <t>pojemnik na zużyty toner WB-P05 lub równoważny</t>
  </si>
  <si>
    <t>bęben black IUP-22K lub równoważny</t>
  </si>
  <si>
    <t>bęben cyan IUP-22C lub równoważny</t>
  </si>
  <si>
    <t>bęben magenta IUP-22M lub równoważny</t>
  </si>
  <si>
    <t>bęben yellow IUP-22Y lub równoważny</t>
  </si>
  <si>
    <t>toner czarny TN-321K lub równoważny</t>
  </si>
  <si>
    <t>toner cyan TN-321C lub równoważny</t>
  </si>
  <si>
    <t>toner magenta TN-321M lub równoważny</t>
  </si>
  <si>
    <t>toner yellow TN-321Y lub równoważny</t>
  </si>
  <si>
    <t>pojemnik na zużyty toner A4NNWY1 lub równoważny</t>
  </si>
  <si>
    <t>Drukarka Konica Minolta C3350</t>
  </si>
  <si>
    <t>Drukarka Konica Minolta C224e</t>
  </si>
  <si>
    <t>filtr tonera A0P0158100 lub równoważny</t>
  </si>
  <si>
    <t>fuser FU-P05 lub równoważny</t>
  </si>
  <si>
    <t>Bęben Black IUP-14k lub równoważny</t>
  </si>
  <si>
    <t>Bęben Cyan IUP-14C lub równoważny</t>
  </si>
  <si>
    <t>Bęben Magenta IUP-14M lub równoważny</t>
  </si>
  <si>
    <t>Bęben Yellow IUP-14Y lub równoważny</t>
  </si>
  <si>
    <t>Bęben DR-311 lub równoważny</t>
  </si>
  <si>
    <t>Bęben DR311C/M/Y (A0XV0TD) lub równoważny</t>
  </si>
  <si>
    <t>Bęben DR-512K lub równoważny</t>
  </si>
  <si>
    <t>Bęben DR-512 CMY lub równoważny</t>
  </si>
  <si>
    <t>5</t>
  </si>
  <si>
    <t>6</t>
  </si>
  <si>
    <t>Załącznik nr 2 - Opis przedmiotu zamówienia dla części 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</si>
</sst>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9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8"/>
      <name val="Arial"/>
      <family val="2"/>
    </font>
    <font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44" applyFont="1" applyBorder="1" applyAlignment="1">
      <alignment wrapText="1"/>
      <protection/>
    </xf>
    <xf numFmtId="0" fontId="2" fillId="0" borderId="0" xfId="44" applyFont="1" applyBorder="1" applyAlignment="1">
      <alignment wrapText="1"/>
      <protection/>
    </xf>
    <xf numFmtId="0" fontId="1" fillId="0" borderId="0" xfId="44" applyFont="1" applyBorder="1" applyAlignment="1">
      <alignment wrapText="1"/>
      <protection/>
    </xf>
    <xf numFmtId="49" fontId="3" fillId="0" borderId="10" xfId="44" applyNumberFormat="1" applyFont="1" applyBorder="1" applyAlignment="1">
      <alignment horizontal="center" wrapText="1"/>
      <protection/>
    </xf>
    <xf numFmtId="0" fontId="3" fillId="0" borderId="0" xfId="44" applyFont="1" applyBorder="1" applyAlignment="1">
      <alignment horizontal="center" wrapText="1"/>
      <protection/>
    </xf>
    <xf numFmtId="0" fontId="4" fillId="0" borderId="10" xfId="44" applyFont="1" applyFill="1" applyBorder="1" applyAlignment="1">
      <alignment wrapText="1"/>
      <protection/>
    </xf>
    <xf numFmtId="3" fontId="4" fillId="0" borderId="10" xfId="44" applyNumberFormat="1" applyFont="1" applyFill="1" applyBorder="1" applyAlignment="1">
      <alignment horizontal="right" wrapText="1"/>
      <protection/>
    </xf>
    <xf numFmtId="49" fontId="1" fillId="33" borderId="11" xfId="44" applyNumberFormat="1" applyFont="1" applyFill="1" applyBorder="1" applyAlignment="1">
      <alignment horizontal="center" vertical="center" wrapText="1"/>
      <protection/>
    </xf>
    <xf numFmtId="49" fontId="1" fillId="33" borderId="12" xfId="44" applyNumberFormat="1" applyFont="1" applyFill="1" applyBorder="1" applyAlignment="1">
      <alignment horizontal="center" vertical="center" wrapText="1"/>
      <protection/>
    </xf>
    <xf numFmtId="1" fontId="1" fillId="33" borderId="12" xfId="44" applyNumberFormat="1" applyFont="1" applyFill="1" applyBorder="1" applyAlignment="1">
      <alignment horizontal="center" vertical="center" wrapText="1"/>
      <protection/>
    </xf>
    <xf numFmtId="49" fontId="3" fillId="0" borderId="13" xfId="44" applyNumberFormat="1" applyFont="1" applyBorder="1" applyAlignment="1">
      <alignment horizontal="center" wrapText="1"/>
      <protection/>
    </xf>
    <xf numFmtId="0" fontId="0" fillId="0" borderId="13" xfId="44" applyFont="1" applyBorder="1" applyAlignment="1">
      <alignment wrapText="1"/>
      <protection/>
    </xf>
    <xf numFmtId="0" fontId="0" fillId="34" borderId="10" xfId="0" applyFill="1" applyBorder="1" applyAlignment="1">
      <alignment/>
    </xf>
    <xf numFmtId="0" fontId="4" fillId="34" borderId="10" xfId="44" applyFont="1" applyFill="1" applyBorder="1" applyAlignment="1">
      <alignment wrapText="1"/>
      <protection/>
    </xf>
    <xf numFmtId="0" fontId="4" fillId="0" borderId="14" xfId="44" applyFont="1" applyFill="1" applyBorder="1" applyAlignment="1">
      <alignment wrapText="1"/>
      <protection/>
    </xf>
    <xf numFmtId="3" fontId="4" fillId="0" borderId="14" xfId="44" applyNumberFormat="1" applyFont="1" applyFill="1" applyBorder="1" applyAlignment="1">
      <alignment horizontal="right" wrapText="1"/>
      <protection/>
    </xf>
    <xf numFmtId="0" fontId="0" fillId="34" borderId="14" xfId="0" applyFill="1" applyBorder="1" applyAlignment="1">
      <alignment/>
    </xf>
    <xf numFmtId="0" fontId="1" fillId="0" borderId="15" xfId="44" applyFont="1" applyBorder="1" applyAlignment="1">
      <alignment horizontal="center" vertical="center" wrapText="1"/>
      <protection/>
    </xf>
    <xf numFmtId="0" fontId="1" fillId="0" borderId="16" xfId="44" applyFont="1" applyBorder="1" applyAlignment="1">
      <alignment horizontal="center" vertical="center" wrapText="1"/>
      <protection/>
    </xf>
    <xf numFmtId="0" fontId="1" fillId="0" borderId="17" xfId="44" applyFont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Jun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tabSelected="1" zoomScale="110" zoomScaleNormal="110" zoomScalePageLayoutView="0" workbookViewId="0" topLeftCell="A1">
      <selection activeCell="D8" sqref="D8"/>
    </sheetView>
  </sheetViews>
  <sheetFormatPr defaultColWidth="9.00390625" defaultRowHeight="12.75"/>
  <cols>
    <col min="1" max="1" width="4.00390625" style="1" customWidth="1"/>
    <col min="2" max="2" width="29.00390625" style="1" customWidth="1"/>
    <col min="3" max="3" width="34.375" style="1" customWidth="1"/>
    <col min="4" max="4" width="18.875" style="1" customWidth="1"/>
    <col min="5" max="5" width="7.00390625" style="2" customWidth="1"/>
    <col min="6" max="6" width="14.25390625" style="1" customWidth="1"/>
    <col min="7" max="16384" width="9.125" style="1" customWidth="1"/>
  </cols>
  <sheetData>
    <row r="1" ht="13.5" thickBot="1"/>
    <row r="2" spans="1:6" ht="52.5" customHeight="1" thickBot="1">
      <c r="A2" s="18" t="s">
        <v>56</v>
      </c>
      <c r="B2" s="19"/>
      <c r="C2" s="19"/>
      <c r="D2" s="19"/>
      <c r="E2" s="19"/>
      <c r="F2" s="20"/>
    </row>
    <row r="4" ht="13.5" thickBot="1"/>
    <row r="5" spans="1:6" s="3" customFormat="1" ht="63.75">
      <c r="A5" s="8" t="s">
        <v>0</v>
      </c>
      <c r="B5" s="9" t="s">
        <v>9</v>
      </c>
      <c r="C5" s="9" t="s">
        <v>8</v>
      </c>
      <c r="D5" s="9" t="s">
        <v>7</v>
      </c>
      <c r="E5" s="9" t="s">
        <v>1</v>
      </c>
      <c r="F5" s="10" t="s">
        <v>10</v>
      </c>
    </row>
    <row r="6" spans="1:6" s="5" customFormat="1" ht="11.25">
      <c r="A6" s="11" t="s">
        <v>2</v>
      </c>
      <c r="B6" s="4" t="s">
        <v>3</v>
      </c>
      <c r="C6" s="4" t="s">
        <v>4</v>
      </c>
      <c r="D6" s="4" t="s">
        <v>5</v>
      </c>
      <c r="E6" s="4" t="s">
        <v>54</v>
      </c>
      <c r="F6" s="4" t="s">
        <v>55</v>
      </c>
    </row>
    <row r="7" spans="1:6" ht="12.75">
      <c r="A7" s="12">
        <v>1</v>
      </c>
      <c r="B7" s="6" t="s">
        <v>11</v>
      </c>
      <c r="C7" s="6" t="s">
        <v>12</v>
      </c>
      <c r="D7" s="7">
        <v>29000</v>
      </c>
      <c r="E7" s="6" t="s">
        <v>6</v>
      </c>
      <c r="F7" s="13">
        <v>3</v>
      </c>
    </row>
    <row r="8" spans="1:6" ht="12.75">
      <c r="A8" s="12">
        <v>2</v>
      </c>
      <c r="B8" s="6" t="s">
        <v>11</v>
      </c>
      <c r="C8" s="6" t="s">
        <v>13</v>
      </c>
      <c r="D8" s="7">
        <v>26000</v>
      </c>
      <c r="E8" s="6" t="s">
        <v>6</v>
      </c>
      <c r="F8" s="13">
        <v>1</v>
      </c>
    </row>
    <row r="9" spans="1:6" ht="25.5">
      <c r="A9" s="12">
        <v>3</v>
      </c>
      <c r="B9" s="6" t="s">
        <v>11</v>
      </c>
      <c r="C9" s="6" t="s">
        <v>14</v>
      </c>
      <c r="D9" s="7">
        <v>26000</v>
      </c>
      <c r="E9" s="6" t="s">
        <v>6</v>
      </c>
      <c r="F9" s="13">
        <v>1</v>
      </c>
    </row>
    <row r="10" spans="1:6" ht="12.75">
      <c r="A10" s="12">
        <v>4</v>
      </c>
      <c r="B10" s="6" t="s">
        <v>11</v>
      </c>
      <c r="C10" s="6" t="s">
        <v>15</v>
      </c>
      <c r="D10" s="7">
        <v>26000</v>
      </c>
      <c r="E10" s="6" t="s">
        <v>6</v>
      </c>
      <c r="F10" s="13">
        <v>1</v>
      </c>
    </row>
    <row r="11" spans="1:6" ht="25.5">
      <c r="A11" s="12">
        <v>5</v>
      </c>
      <c r="B11" s="6" t="s">
        <v>11</v>
      </c>
      <c r="C11" s="6" t="s">
        <v>26</v>
      </c>
      <c r="D11" s="7">
        <v>45000</v>
      </c>
      <c r="E11" s="6" t="s">
        <v>6</v>
      </c>
      <c r="F11" s="13">
        <v>2</v>
      </c>
    </row>
    <row r="12" spans="1:6" ht="12.75">
      <c r="A12" s="12">
        <v>6</v>
      </c>
      <c r="B12" s="6" t="s">
        <v>11</v>
      </c>
      <c r="C12" s="6" t="s">
        <v>50</v>
      </c>
      <c r="D12" s="7">
        <v>70000</v>
      </c>
      <c r="E12" s="6" t="s">
        <v>6</v>
      </c>
      <c r="F12" s="13">
        <v>1</v>
      </c>
    </row>
    <row r="13" spans="1:6" ht="25.5">
      <c r="A13" s="12">
        <v>7</v>
      </c>
      <c r="B13" s="6" t="s">
        <v>11</v>
      </c>
      <c r="C13" s="6" t="s">
        <v>51</v>
      </c>
      <c r="D13" s="7">
        <v>50000</v>
      </c>
      <c r="E13" s="6" t="s">
        <v>6</v>
      </c>
      <c r="F13" s="13">
        <v>1</v>
      </c>
    </row>
    <row r="14" spans="1:6" ht="12.75">
      <c r="A14" s="12">
        <v>8</v>
      </c>
      <c r="B14" s="6" t="s">
        <v>16</v>
      </c>
      <c r="C14" s="6" t="s">
        <v>17</v>
      </c>
      <c r="D14" s="7">
        <v>6000</v>
      </c>
      <c r="E14" s="6" t="s">
        <v>6</v>
      </c>
      <c r="F14" s="13">
        <v>2</v>
      </c>
    </row>
    <row r="15" spans="1:6" ht="12.75">
      <c r="A15" s="12">
        <v>9</v>
      </c>
      <c r="B15" s="6" t="s">
        <v>16</v>
      </c>
      <c r="C15" s="6" t="s">
        <v>18</v>
      </c>
      <c r="D15" s="7">
        <v>6000</v>
      </c>
      <c r="E15" s="6" t="s">
        <v>6</v>
      </c>
      <c r="F15" s="13">
        <v>2</v>
      </c>
    </row>
    <row r="16" spans="1:6" ht="25.5">
      <c r="A16" s="12">
        <v>10</v>
      </c>
      <c r="B16" s="6" t="s">
        <v>16</v>
      </c>
      <c r="C16" s="6" t="s">
        <v>19</v>
      </c>
      <c r="D16" s="7">
        <v>6000</v>
      </c>
      <c r="E16" s="6" t="s">
        <v>6</v>
      </c>
      <c r="F16" s="13">
        <v>2</v>
      </c>
    </row>
    <row r="17" spans="1:6" ht="12.75">
      <c r="A17" s="12">
        <v>11</v>
      </c>
      <c r="B17" s="6" t="s">
        <v>16</v>
      </c>
      <c r="C17" s="6" t="s">
        <v>20</v>
      </c>
      <c r="D17" s="7">
        <v>6000</v>
      </c>
      <c r="E17" s="6" t="s">
        <v>6</v>
      </c>
      <c r="F17" s="13">
        <v>1</v>
      </c>
    </row>
    <row r="18" spans="1:6" ht="25.5">
      <c r="A18" s="12">
        <v>12</v>
      </c>
      <c r="B18" s="6" t="s">
        <v>16</v>
      </c>
      <c r="C18" s="6" t="s">
        <v>27</v>
      </c>
      <c r="D18" s="7">
        <v>36000</v>
      </c>
      <c r="E18" s="6" t="s">
        <v>6</v>
      </c>
      <c r="F18" s="13">
        <v>1</v>
      </c>
    </row>
    <row r="19" spans="1:6" ht="12.75">
      <c r="A19" s="12">
        <v>13</v>
      </c>
      <c r="B19" s="6" t="s">
        <v>16</v>
      </c>
      <c r="C19" s="6" t="s">
        <v>46</v>
      </c>
      <c r="D19" s="7">
        <v>30000</v>
      </c>
      <c r="E19" s="6" t="s">
        <v>6</v>
      </c>
      <c r="F19" s="14">
        <v>1</v>
      </c>
    </row>
    <row r="20" spans="1:6" ht="12.75">
      <c r="A20" s="12">
        <v>14</v>
      </c>
      <c r="B20" s="6" t="s">
        <v>16</v>
      </c>
      <c r="C20" s="6" t="s">
        <v>47</v>
      </c>
      <c r="D20" s="7">
        <v>30000</v>
      </c>
      <c r="E20" s="6" t="s">
        <v>6</v>
      </c>
      <c r="F20" s="14">
        <v>1</v>
      </c>
    </row>
    <row r="21" spans="1:6" ht="25.5">
      <c r="A21" s="12">
        <v>15</v>
      </c>
      <c r="B21" s="6" t="s">
        <v>16</v>
      </c>
      <c r="C21" s="6" t="s">
        <v>48</v>
      </c>
      <c r="D21" s="7">
        <v>30000</v>
      </c>
      <c r="E21" s="6" t="s">
        <v>6</v>
      </c>
      <c r="F21" s="14">
        <v>1</v>
      </c>
    </row>
    <row r="22" spans="1:6" ht="12.75">
      <c r="A22" s="12">
        <v>16</v>
      </c>
      <c r="B22" s="6" t="s">
        <v>16</v>
      </c>
      <c r="C22" s="6" t="s">
        <v>49</v>
      </c>
      <c r="D22" s="7">
        <v>30000</v>
      </c>
      <c r="E22" s="6" t="s">
        <v>6</v>
      </c>
      <c r="F22" s="14">
        <v>1</v>
      </c>
    </row>
    <row r="23" spans="1:6" ht="12.75">
      <c r="A23" s="12">
        <v>17</v>
      </c>
      <c r="B23" s="6" t="s">
        <v>21</v>
      </c>
      <c r="C23" s="6" t="s">
        <v>22</v>
      </c>
      <c r="D23" s="7">
        <v>105000</v>
      </c>
      <c r="E23" s="6" t="s">
        <v>6</v>
      </c>
      <c r="F23" s="13">
        <v>12</v>
      </c>
    </row>
    <row r="24" spans="1:6" ht="25.5">
      <c r="A24" s="12">
        <v>18</v>
      </c>
      <c r="B24" s="6" t="s">
        <v>21</v>
      </c>
      <c r="C24" s="6" t="s">
        <v>23</v>
      </c>
      <c r="D24" s="7">
        <v>15000</v>
      </c>
      <c r="E24" s="6" t="s">
        <v>24</v>
      </c>
      <c r="F24" s="13">
        <v>5</v>
      </c>
    </row>
    <row r="25" spans="1:6" ht="25.5">
      <c r="A25" s="12">
        <v>19</v>
      </c>
      <c r="B25" s="6" t="s">
        <v>21</v>
      </c>
      <c r="C25" s="6" t="s">
        <v>25</v>
      </c>
      <c r="D25" s="7"/>
      <c r="E25" s="6" t="s">
        <v>6</v>
      </c>
      <c r="F25" s="13">
        <v>6</v>
      </c>
    </row>
    <row r="26" spans="1:6" ht="12.75">
      <c r="A26" s="12">
        <v>20</v>
      </c>
      <c r="B26" s="6" t="s">
        <v>42</v>
      </c>
      <c r="C26" s="6" t="s">
        <v>28</v>
      </c>
      <c r="D26" s="7">
        <v>10000</v>
      </c>
      <c r="E26" s="6" t="s">
        <v>6</v>
      </c>
      <c r="F26" s="13">
        <f>5+12</f>
        <v>17</v>
      </c>
    </row>
    <row r="27" spans="1:6" ht="12.75">
      <c r="A27" s="12">
        <v>21</v>
      </c>
      <c r="B27" s="6" t="s">
        <v>42</v>
      </c>
      <c r="C27" s="6" t="s">
        <v>29</v>
      </c>
      <c r="D27" s="7">
        <v>10000</v>
      </c>
      <c r="E27" s="6" t="s">
        <v>6</v>
      </c>
      <c r="F27" s="13">
        <f>2+12</f>
        <v>14</v>
      </c>
    </row>
    <row r="28" spans="1:6" ht="12.75">
      <c r="A28" s="12">
        <v>22</v>
      </c>
      <c r="B28" s="6" t="s">
        <v>42</v>
      </c>
      <c r="C28" s="6" t="s">
        <v>30</v>
      </c>
      <c r="D28" s="7">
        <v>10000</v>
      </c>
      <c r="E28" s="6" t="s">
        <v>6</v>
      </c>
      <c r="F28" s="13">
        <f>2+12</f>
        <v>14</v>
      </c>
    </row>
    <row r="29" spans="1:6" ht="25.5">
      <c r="A29" s="12">
        <v>23</v>
      </c>
      <c r="B29" s="6" t="s">
        <v>42</v>
      </c>
      <c r="C29" s="6" t="s">
        <v>31</v>
      </c>
      <c r="D29" s="7">
        <v>10000</v>
      </c>
      <c r="E29" s="6" t="s">
        <v>6</v>
      </c>
      <c r="F29" s="13">
        <f>2+12</f>
        <v>14</v>
      </c>
    </row>
    <row r="30" spans="1:6" ht="25.5">
      <c r="A30" s="12">
        <v>24</v>
      </c>
      <c r="B30" s="6" t="s">
        <v>42</v>
      </c>
      <c r="C30" s="6" t="s">
        <v>32</v>
      </c>
      <c r="D30" s="7">
        <v>30000</v>
      </c>
      <c r="E30" s="6" t="s">
        <v>6</v>
      </c>
      <c r="F30" s="13">
        <f>3+6</f>
        <v>9</v>
      </c>
    </row>
    <row r="31" spans="1:6" ht="12.75">
      <c r="A31" s="12">
        <v>25</v>
      </c>
      <c r="B31" s="6" t="s">
        <v>42</v>
      </c>
      <c r="C31" s="6" t="s">
        <v>33</v>
      </c>
      <c r="D31" s="7">
        <v>50000</v>
      </c>
      <c r="E31" s="6" t="s">
        <v>6</v>
      </c>
      <c r="F31" s="13">
        <f>1+3</f>
        <v>4</v>
      </c>
    </row>
    <row r="32" spans="1:6" ht="12.75">
      <c r="A32" s="12">
        <v>26</v>
      </c>
      <c r="B32" s="6" t="s">
        <v>42</v>
      </c>
      <c r="C32" s="6" t="s">
        <v>34</v>
      </c>
      <c r="D32" s="7">
        <v>50000</v>
      </c>
      <c r="E32" s="6" t="s">
        <v>6</v>
      </c>
      <c r="F32" s="13">
        <f>1+3</f>
        <v>4</v>
      </c>
    </row>
    <row r="33" spans="1:6" ht="25.5">
      <c r="A33" s="12">
        <v>27</v>
      </c>
      <c r="B33" s="6" t="s">
        <v>42</v>
      </c>
      <c r="C33" s="6" t="s">
        <v>35</v>
      </c>
      <c r="D33" s="7">
        <v>50000</v>
      </c>
      <c r="E33" s="6" t="s">
        <v>6</v>
      </c>
      <c r="F33" s="13">
        <f>1+3</f>
        <v>4</v>
      </c>
    </row>
    <row r="34" spans="1:6" ht="12.75">
      <c r="A34" s="12">
        <v>28</v>
      </c>
      <c r="B34" s="6" t="s">
        <v>42</v>
      </c>
      <c r="C34" s="6" t="s">
        <v>36</v>
      </c>
      <c r="D34" s="7">
        <v>50000</v>
      </c>
      <c r="E34" s="6" t="s">
        <v>6</v>
      </c>
      <c r="F34" s="13">
        <f>1+3</f>
        <v>4</v>
      </c>
    </row>
    <row r="35" spans="1:6" ht="12.75">
      <c r="A35" s="12">
        <v>29</v>
      </c>
      <c r="B35" s="6" t="s">
        <v>42</v>
      </c>
      <c r="C35" s="6" t="s">
        <v>45</v>
      </c>
      <c r="D35" s="7">
        <v>100000</v>
      </c>
      <c r="E35" s="6" t="s">
        <v>6</v>
      </c>
      <c r="F35" s="13">
        <v>3</v>
      </c>
    </row>
    <row r="36" spans="1:6" ht="25.5">
      <c r="A36" s="12">
        <v>30</v>
      </c>
      <c r="B36" s="6" t="s">
        <v>42</v>
      </c>
      <c r="C36" s="6" t="s">
        <v>44</v>
      </c>
      <c r="D36" s="7"/>
      <c r="E36" s="6" t="s">
        <v>6</v>
      </c>
      <c r="F36" s="13">
        <v>6</v>
      </c>
    </row>
    <row r="37" spans="1:6" ht="12.75">
      <c r="A37" s="12">
        <v>31</v>
      </c>
      <c r="B37" s="6" t="s">
        <v>43</v>
      </c>
      <c r="C37" s="6" t="s">
        <v>37</v>
      </c>
      <c r="D37" s="7">
        <v>27000</v>
      </c>
      <c r="E37" s="6" t="s">
        <v>6</v>
      </c>
      <c r="F37" s="13">
        <v>10</v>
      </c>
    </row>
    <row r="38" spans="1:6" ht="12.75">
      <c r="A38" s="12">
        <v>32</v>
      </c>
      <c r="B38" s="6" t="s">
        <v>43</v>
      </c>
      <c r="C38" s="6" t="s">
        <v>38</v>
      </c>
      <c r="D38" s="7">
        <v>25000</v>
      </c>
      <c r="E38" s="6" t="s">
        <v>6</v>
      </c>
      <c r="F38" s="13">
        <v>3</v>
      </c>
    </row>
    <row r="39" spans="1:6" ht="25.5">
      <c r="A39" s="12">
        <v>33</v>
      </c>
      <c r="B39" s="6" t="s">
        <v>43</v>
      </c>
      <c r="C39" s="6" t="s">
        <v>39</v>
      </c>
      <c r="D39" s="7">
        <v>25000</v>
      </c>
      <c r="E39" s="6" t="s">
        <v>6</v>
      </c>
      <c r="F39" s="13">
        <v>3</v>
      </c>
    </row>
    <row r="40" spans="1:6" ht="12.75">
      <c r="A40" s="12">
        <v>34</v>
      </c>
      <c r="B40" s="6" t="s">
        <v>43</v>
      </c>
      <c r="C40" s="6" t="s">
        <v>40</v>
      </c>
      <c r="D40" s="7">
        <v>25000</v>
      </c>
      <c r="E40" s="6" t="s">
        <v>6</v>
      </c>
      <c r="F40" s="13">
        <v>3</v>
      </c>
    </row>
    <row r="41" spans="1:6" ht="25.5">
      <c r="A41" s="12">
        <v>35</v>
      </c>
      <c r="B41" s="6" t="s">
        <v>43</v>
      </c>
      <c r="C41" s="6" t="s">
        <v>41</v>
      </c>
      <c r="D41" s="7">
        <v>40000</v>
      </c>
      <c r="E41" s="6" t="s">
        <v>6</v>
      </c>
      <c r="F41" s="13">
        <v>4</v>
      </c>
    </row>
    <row r="42" spans="1:6" ht="12.75">
      <c r="A42" s="12">
        <v>36</v>
      </c>
      <c r="B42" s="6" t="s">
        <v>43</v>
      </c>
      <c r="C42" s="6" t="s">
        <v>52</v>
      </c>
      <c r="D42" s="7">
        <v>70000</v>
      </c>
      <c r="E42" s="6" t="s">
        <v>6</v>
      </c>
      <c r="F42" s="13">
        <v>1</v>
      </c>
    </row>
    <row r="43" spans="1:6" ht="13.5" thickBot="1">
      <c r="A43" s="12">
        <v>37</v>
      </c>
      <c r="B43" s="15" t="s">
        <v>43</v>
      </c>
      <c r="C43" s="15" t="s">
        <v>53</v>
      </c>
      <c r="D43" s="16">
        <v>75000</v>
      </c>
      <c r="E43" s="15" t="s">
        <v>6</v>
      </c>
      <c r="F43" s="17">
        <v>1</v>
      </c>
    </row>
    <row r="44" ht="30" customHeight="1"/>
    <row r="45" ht="30.75" customHeight="1"/>
  </sheetData>
  <sheetProtection/>
  <mergeCells count="1">
    <mergeCell ref="A2:F2"/>
  </mergeCells>
  <printOptions/>
  <pageMargins left="0.25" right="0.25" top="0.75" bottom="0.75" header="0.3" footer="0.3"/>
  <pageSetup fitToHeight="0" fitToWidth="1" horizontalDpi="600" verticalDpi="600" orientation="portrait" paperSize="9" scale="93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Aneta Sobierajska</cp:lastModifiedBy>
  <cp:lastPrinted>2017-06-02T11:13:17Z</cp:lastPrinted>
  <dcterms:created xsi:type="dcterms:W3CDTF">1997-02-26T13:46:56Z</dcterms:created>
  <dcterms:modified xsi:type="dcterms:W3CDTF">2017-06-05T07:53:22Z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