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6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4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rkusz1" sheetId="1" r:id="rId1"/>
    <sheet name="Arkusz2" sheetId="2" r:id="rId2"/>
    <sheet name="Arkusz3" sheetId="3" r:id="rId3"/>
  </sheets>
  <calcPr calcId="145621"/>
  <customWorkbookViews>
    <customWorkbookView name="Jakub Michalski - Widok osobisty" guid="{756CB542-2CCD-467C-83B1-3EFAFAB1E735}" mergeInterval="0" personalView="1" maximized="1" windowWidth="1276" windowHeight="805" activeSheetId="1"/>
    <customWorkbookView name="Agata Szostek - Widok osobisty" guid="{285A5A95-0ECD-45B0-B9E7-292B117D4240}" mergeInterval="0" personalView="1" maximized="1" windowWidth="1276" windowHeight="759" activeSheetId="1"/>
  </customWorkbookViews>
</workbook>
</file>

<file path=xl/calcChain.xml><?xml version="1.0" encoding="utf-8"?>
<calcChain xmlns="http://schemas.openxmlformats.org/spreadsheetml/2006/main">
  <c r="D319" i="1" l="1"/>
  <c r="D367" i="1" l="1"/>
  <c r="D359" i="1" l="1"/>
  <c r="D358" i="1"/>
  <c r="D323" i="1"/>
  <c r="D106" i="1"/>
  <c r="D366" i="1" l="1"/>
  <c r="D241" i="1"/>
  <c r="D174" i="1"/>
  <c r="D313" i="1" l="1"/>
  <c r="D116" i="1" l="1"/>
  <c r="D357" i="1" l="1"/>
  <c r="D337" i="1"/>
  <c r="D274" i="1"/>
  <c r="D190" i="1"/>
  <c r="D134" i="1" l="1"/>
  <c r="D119" i="1"/>
  <c r="D108" i="1"/>
  <c r="D68" i="1"/>
  <c r="D57" i="1"/>
  <c r="D372" i="1" l="1"/>
  <c r="D320" i="1" l="1"/>
  <c r="D207" i="1"/>
  <c r="D186" i="1"/>
  <c r="D70" i="1"/>
  <c r="D59" i="1"/>
  <c r="D135" i="1" l="1"/>
  <c r="D376" i="1" l="1"/>
  <c r="D375" i="1"/>
  <c r="D275" i="1" l="1"/>
  <c r="D371" i="1" l="1"/>
</calcChain>
</file>

<file path=xl/sharedStrings.xml><?xml version="1.0" encoding="utf-8"?>
<sst xmlns="http://schemas.openxmlformats.org/spreadsheetml/2006/main" count="836" uniqueCount="442">
  <si>
    <t xml:space="preserve">Baterie alkaiczne (12V) (1 szt.) </t>
  </si>
  <si>
    <t>Bloki do flipchartów (20 kartek) Format 65 x 100 cm z perforacją</t>
  </si>
  <si>
    <t xml:space="preserve">Bloki do flipchartów (50 kartek) Format 65 x 100 cm z perforacją </t>
  </si>
  <si>
    <t>Bloki techniczne (A4) (10 kartek)</t>
  </si>
  <si>
    <t>Bloki rysunkowe (A3) (20 kartek)</t>
  </si>
  <si>
    <t>Blok milimetrowy A3 (20 kartek)</t>
  </si>
  <si>
    <t>Bloki brudnopisowe A5 (50 kartek)</t>
  </si>
  <si>
    <t>Bloki brudnopisowe A4 (50 kartek)</t>
  </si>
  <si>
    <t xml:space="preserve">Brulion A4 (96 kartek) w twardej oprawie </t>
  </si>
  <si>
    <t xml:space="preserve">Brulion A5 (96 kartek) w twardej oprawie </t>
  </si>
  <si>
    <t>Clipboard-deska z klipem A5 PCV rozne kolory</t>
  </si>
  <si>
    <t>Długopis z przylepcem</t>
  </si>
  <si>
    <t>Druk-protokół anulowania sprzedaży z kasy fiskalnej 2/3 A4 </t>
  </si>
  <si>
    <t>Druk-plecenie wyjazdu służbowego A5</t>
  </si>
  <si>
    <t xml:space="preserve">Druk-polecenie wyjazdu służbowego delegacja krajowa, delegacja A5 </t>
  </si>
  <si>
    <t xml:space="preserve">Druk-polecenie wyjazdu służbowego delegacja zagraniczna Delegacja A5 </t>
  </si>
  <si>
    <t>Druki pobranie towaru RW 1/3 A4</t>
  </si>
  <si>
    <t>Druk delegacja A5</t>
  </si>
  <si>
    <t>Druki-lista obecności A4</t>
  </si>
  <si>
    <t>Dziurkacz metalowy (dziurkujący 60 kartek)</t>
  </si>
  <si>
    <t xml:space="preserve">Dziurkacz metalowy 30 kartek </t>
  </si>
  <si>
    <t>Dziurkacz (do 40 kartek) różne kolory</t>
  </si>
  <si>
    <t>Etykiety samoprzylepne A4/70mm x 36mm op.100 szt.</t>
  </si>
  <si>
    <t xml:space="preserve">Gąbki do tablic suchościeralnych </t>
  </si>
  <si>
    <t>Grzbiety plastikowe do bindowania  25mm (op. x 100 szt.)</t>
  </si>
  <si>
    <t>Grzbiety plastikowe do bindowania  45mm (op. x 100 szt.)</t>
  </si>
  <si>
    <t>Grzbiety plastikowe do bindownic, grubość 10mm, (op.100 szt.)</t>
  </si>
  <si>
    <t>Grzbiety plastikowe do bindowania 12mm (100 szt.)</t>
  </si>
  <si>
    <t>Gumki recepturki (mix kolorów)1kg</t>
  </si>
  <si>
    <t>Kalendarze na biurko stojące</t>
  </si>
  <si>
    <t xml:space="preserve">Kalendarze trójdzielne składane (ścienne) </t>
  </si>
  <si>
    <t>Kolonijna Karta kwalifikująca uczestnika A4 MEN IV/9</t>
  </si>
  <si>
    <t>Karteczki cegła (85x85mm) 1 bloczek</t>
  </si>
  <si>
    <t>Karteczki samoprzylepne, różnokolorowe, (127mm x76mm) bloczek=100 kartek</t>
  </si>
  <si>
    <t>Kostka samoprzylepna kolorowa w kształcie strzały (225 kart)</t>
  </si>
  <si>
    <t>Kołonotatnik A4 (80 kartek) mix kolorów</t>
  </si>
  <si>
    <t>Kołonotatnik A5(80 kartek) mix kolorów</t>
  </si>
  <si>
    <t>Korektor w piórze z metalową końcówką (12 m)</t>
  </si>
  <si>
    <t>Korektor w płynie 20ml z pedzelkiem</t>
  </si>
  <si>
    <t>Korektor w płynie z gąbką 20ml</t>
  </si>
  <si>
    <t>Korektor w płynie ekologiczne 20ml</t>
  </si>
  <si>
    <t>Koperty z rozszerzanymi bokami i spodem, samoklejące 250 x 353 x 38mm szare (op.250 szt.)</t>
  </si>
  <si>
    <t>Koperty samoprzylepne, białe z paskiem, format:C4-229 x 324mm (op.250 szt.)</t>
  </si>
  <si>
    <t>Koperty samoprzylepne z paskiem, format:B4-250 x 353mm białe (op. 250 szt.)</t>
  </si>
  <si>
    <t>Koperty samoprzylepne z paskiem, format:C5-162 x 229mm białe (op. 500 szt.)</t>
  </si>
  <si>
    <t>Koperty rozszerzane 255x390x40mm op=20szt</t>
  </si>
  <si>
    <t>Koszulki do akt format: A4 100szt w opakowaniu</t>
  </si>
  <si>
    <t>Koszulki z zakładką (opak. x 25 szt.) wym. 225x 310mm</t>
  </si>
  <si>
    <t>Koszulki A4 na dokumenty z rozszerzanymi bokami i spodem, z klapką od góry multiperforowane (op. 5 szt.)</t>
  </si>
  <si>
    <t>Koszulki na dokumenty z folii groszkowej 100 mic, otwierane z boku, A4 (op. 25 szt.)</t>
  </si>
  <si>
    <t>Koszulki na dokumenty z folii groszkowej 50 mic, format A4 (op. 100 szt.)</t>
  </si>
  <si>
    <t xml:space="preserve">Koszulki groszkowe A5-grubość folii 50 mic (100 szt.) </t>
  </si>
  <si>
    <t>Księgi korespondencyjne A4/192 kartki (różne kolory)</t>
  </si>
  <si>
    <t>Księgi korespondencyjne podłużne bordowe (złote zakończenia)</t>
  </si>
  <si>
    <t>Listwa archiwizacyjna samoprzylepna A4 op=25szt</t>
  </si>
  <si>
    <t>Linijki z przeźroczystego polistyrenu, rogi zaokrąglone, nadrukowana podziałka (mm), długość 30cm</t>
  </si>
  <si>
    <t>Linijka plastikowa 16cm długości</t>
  </si>
  <si>
    <t>Linijka plastikowa 20cm długości</t>
  </si>
  <si>
    <t>Linijka plastikowa 30cm długości</t>
  </si>
  <si>
    <t>Linijka plastikowa 40cm długości</t>
  </si>
  <si>
    <t>Linijka plastikowa 50cm długości</t>
  </si>
  <si>
    <t>Linijka aluminiowa 20cm</t>
  </si>
  <si>
    <t>Markery zmywalne do tablic (komp. 4 kolorów)</t>
  </si>
  <si>
    <t>Marker permanentny okrągła końcówka kpl. 4 kolory (op. 4 szt.)</t>
  </si>
  <si>
    <t xml:space="preserve">Nożyczki biurowe 16 cm </t>
  </si>
  <si>
    <t>Nożyczki biurowe 25 cm</t>
  </si>
  <si>
    <t>Nóż do kopert, 19 cm,</t>
  </si>
  <si>
    <t>Okładki przeźroczyste, A4 do bindowania (op. 100 szt.)</t>
  </si>
  <si>
    <t>Okładki skóropodobne, do bindowania A4, (opak. 100 sztuk)</t>
  </si>
  <si>
    <t>Okładki do bindowania A4 (karton kolorowy) (opak.100 szt.)</t>
  </si>
  <si>
    <t xml:space="preserve">Ołówki z żywicy syntetycznej z gumką ,HB </t>
  </si>
  <si>
    <t>Ołówki zwykłe HB bez gumki</t>
  </si>
  <si>
    <t>Podkładki pod mysz</t>
  </si>
  <si>
    <t>Pojemnik na spinacze</t>
  </si>
  <si>
    <t>Pojemnik na długopisy, ażurowy</t>
  </si>
  <si>
    <t>Pinezki klasyczne (op. 100 szt.)</t>
  </si>
  <si>
    <t xml:space="preserve">Pinezki kolorowe (op. 100 szt.) </t>
  </si>
  <si>
    <t>Pinezki metalowe (opak. 50 szt.)</t>
  </si>
  <si>
    <t>Pinezki do tablic korkowych (opak. 50 szt.)</t>
  </si>
  <si>
    <t>Pudło archiwizacyjne na dokumenty z uchylnym wiekiem mieszczące 6 segregatorów o szerokości grzbietu 80 mm</t>
  </si>
  <si>
    <t>Rozszywacze do wszystkich typów zszywek</t>
  </si>
  <si>
    <t>Rozszywacz różne kolory</t>
  </si>
  <si>
    <t>Raporty żywieniowe A4/80kart szyte</t>
  </si>
  <si>
    <t>Rolka kasowa 28mm x 30m (opak.10 szt.)</t>
  </si>
  <si>
    <t>Rolka kasowa 57mm x 30m (opak. 10 szt.)</t>
  </si>
  <si>
    <t>Rolki faxowe, 210mm x 30 m (kartonik 6 sztuk)</t>
  </si>
  <si>
    <t>Separatory kartonowe wykonane z kartonu 190g/m2, wymiary: 240x 105 mm (opak. 100 szt.)</t>
  </si>
  <si>
    <t>Separator kartonowy 1/3 A4 (100 szt.)</t>
  </si>
  <si>
    <t>Spinacze biurowe 33mm (opakow.100 szt.)</t>
  </si>
  <si>
    <t>Spinacze biurowe 50mm (opakow. 100 szt.)</t>
  </si>
  <si>
    <t>Spinacze biurowe 28mm (opakow. 100 szt.)</t>
  </si>
  <si>
    <t>Spinacze kolorowe w pudełku magnetycznym 26mm</t>
  </si>
  <si>
    <t>Spinacze biurowe kolorowe 26mm (op. 50szt.)</t>
  </si>
  <si>
    <t>Spinacze krzyżowe 41mm (małe) (op. 50 szt.)</t>
  </si>
  <si>
    <t>Spinacze krzyżowe 70 mm (duże) (op. 12szt.)</t>
  </si>
  <si>
    <t xml:space="preserve">Spinacze kolorowe okrągłe : -26 mm (opak. 100 szt.) </t>
  </si>
  <si>
    <t>Sznurek do pakowania 0,5kg</t>
  </si>
  <si>
    <t>Skorowidz na spirali twarda okładka, 48 kartek w linie z indeksem alfabetycznym, format A5</t>
  </si>
  <si>
    <t xml:space="preserve">Skoroszyty A4 PCV z wąsem </t>
  </si>
  <si>
    <t>Skoroszyty z euro perforacją A4</t>
  </si>
  <si>
    <t>Skoroszyty kartonowe białe z dziurkami (pełny) A4</t>
  </si>
  <si>
    <t xml:space="preserve">Skoroszyty plastikowe A4 (pełny) z dziurkami do wpięcia (różne kolory) </t>
  </si>
  <si>
    <t>Skoroszyty plastikowe A4 wpinane do segregatorów (różne kolory)</t>
  </si>
  <si>
    <t>Skoroszyty z klipsem (różne kolory) format A4</t>
  </si>
  <si>
    <t>Skoroszyty zaciskowe (różne kolory) format A4</t>
  </si>
  <si>
    <t>Skoroszyty do segregatora z metalową zawieszką, format A4</t>
  </si>
  <si>
    <t>Segregator A4 szeroki wyk. z kartonu pokrytego polipropylenem, z mechanizmem dźwigowym i wymienną etykietą 75mm</t>
  </si>
  <si>
    <t>Segregator A4 szeroki wyk. z kartonu pokrytego polipropylenem, z mechanizmem dźwigowym i wymienną etykietą 50mm</t>
  </si>
  <si>
    <t>Segregatory duże A4 grzbiet 7,5 cm</t>
  </si>
  <si>
    <t>Segregatory A4 /3,5cm cm (różne kolory)</t>
  </si>
  <si>
    <t xml:space="preserve">Segregatory A4 5 cm (różne kolory) </t>
  </si>
  <si>
    <t>Segregatory A4 7 cm (różne kolory)</t>
  </si>
  <si>
    <t>Segregatory- format A4/75mm niebieskie</t>
  </si>
  <si>
    <t xml:space="preserve">Ściereczki do monitorów LCD (1 szt. w opak.) </t>
  </si>
  <si>
    <t>Tablice korkowe wymiary: 60 x 90 cm</t>
  </si>
  <si>
    <t>Tablica korkowa z drewnianą ramką wymiary: 30 x 40 cm</t>
  </si>
  <si>
    <t>Tablica korkowa w ramce drewnianej wymiary: 80 x 60 cm</t>
  </si>
  <si>
    <t>Taśma samoprzylepna pakowa 66x 48mm</t>
  </si>
  <si>
    <t>Taśma biurowa przeźroczysta 18mm x 30m (opak. 10 szt.)</t>
  </si>
  <si>
    <t>Taśma biurowa przeźroczysta 18mmx20m</t>
  </si>
  <si>
    <t>Taśma samoprzylepna wąska 12mmx10m</t>
  </si>
  <si>
    <t>Taśma klejąca duża do pakowania 48x50m</t>
  </si>
  <si>
    <t>Taśma pakowa 50mm x 66 m</t>
  </si>
  <si>
    <t>Taśma samoprzylepna, można po niej pisać wymiary taśmy: 19mm x 7,5m z podajnikiem</t>
  </si>
  <si>
    <t>Taśma samoprzylepna wymiary taśmy: 19mm x 33m</t>
  </si>
  <si>
    <t>Taśma samoprzylepna usuwalna 19x33m</t>
  </si>
  <si>
    <t>Teczki z gumką (białe) format A4</t>
  </si>
  <si>
    <t>Teczki białe wiązane, format A4</t>
  </si>
  <si>
    <t>Teczka kopertowa A4 zamykana na zatrzask z półprzezroczystego tworzywa, format A4</t>
  </si>
  <si>
    <t>Teczki kartonowe, lakierowane z gumką i trzema zakładkami zapobiegającymi wypadnięciu dokumentów (różne kolory), format A4</t>
  </si>
  <si>
    <t>Teczki poliprop. z gumką i poszerzonym grzbietem, format A4</t>
  </si>
  <si>
    <t>Teczki preszpanowane z gumką (różne kolory), format A4</t>
  </si>
  <si>
    <t>Teczki z wąsami z tworzyw sztucznych skoroszyty, format A4</t>
  </si>
  <si>
    <t>Temperówki metalowe</t>
  </si>
  <si>
    <t>Temperówki z plastikowym pojemnikiem, stalowe ostrze</t>
  </si>
  <si>
    <t>Terminarz biurowy A4 dzienny (1 str.= 1 dzień)</t>
  </si>
  <si>
    <t>Terminarz biurowy A5 dzienny (1 str. = 1 dzień)</t>
  </si>
  <si>
    <t>Mechanizmy skoroszytowe (różne kolory) (op= 25 szt.)</t>
  </si>
  <si>
    <t>Wizytowniki 96 wizytówek brązowy</t>
  </si>
  <si>
    <t>Wizytownik teleadresowy, indeks alfabetyczny do segregacji wizytówek, koszulki wpięte w mechanizm zaciskowy, dodatkowe karty do notowani</t>
  </si>
  <si>
    <t>Zakładki indeksujące do szuflad archiwizacyjnych , rozmiar 50,8 x 38 mm (24 zakładki w opakowaniu)</t>
  </si>
  <si>
    <t xml:space="preserve">Zakładki indeksujące, 4 kolory, wymiary 20x 50mm, 4 x 40 kart </t>
  </si>
  <si>
    <t>Zakładki indeksujące do wielokrotnego oznaczania stron, 4 x 35 kartek, 12mm x 43 mm</t>
  </si>
  <si>
    <t xml:space="preserve">Zakładki indeksujące, 5 kolorów, wymiary 15x 50 mm, 5 x 100 kart </t>
  </si>
  <si>
    <t>Zeszyt w kratkę A4 60 kartek</t>
  </si>
  <si>
    <t>Zeszyty w kratkę w twardej oprawie A4 (różne kolory) 96 kartek</t>
  </si>
  <si>
    <t>Zeszyty w kratkę w twardej oprawie A5 (różne kolory) 96 kartek</t>
  </si>
  <si>
    <t xml:space="preserve">Zszywki do zszywacza dużego Rozmiar 23/13 op=1000szt /90kartek/ </t>
  </si>
  <si>
    <t xml:space="preserve">Zszywki do zszywacza dużego Rozmiar 23/15 op=1000szt /110kartek/ </t>
  </si>
  <si>
    <t>Zszywki do zszywacza dużego Rozmiar 23/17 op=1000szt /130kartek/</t>
  </si>
  <si>
    <t>Zszywacz do (50 kartek)</t>
  </si>
  <si>
    <t>Zszywki metalowe 24/6 op=1000szt</t>
  </si>
  <si>
    <t>Zszywacz metalowy do 30 kartek</t>
  </si>
  <si>
    <t>Zszywacz metalowy o dużej wytrzymałości (zszywający do 100 kartek)</t>
  </si>
  <si>
    <t>Etykiety samoprzylepne A4/192mm x 38mm (op. 100 szt.)</t>
  </si>
  <si>
    <t>Skoroszyty z klipsem (różne kolory) format A5</t>
  </si>
  <si>
    <t>Brulion laminowany w twardej okładce A5 (96 kart.) (gr.pap. 70gr/m2)</t>
  </si>
  <si>
    <t>Brulion laminowany w twardej okładce A4 (96 kart.) (gr.pap. 70gr/m2)</t>
  </si>
  <si>
    <t>Pojemnik ażurowy na czasopisma kolor niebieski transparentny</t>
  </si>
  <si>
    <t>Pojemnik ażurowy na czasopisma kolor biały transparentny</t>
  </si>
  <si>
    <t>Podkładki na biurko  przeźroczysty  44x63</t>
  </si>
  <si>
    <t>Taśma klejąca dwustronna najwęższa   38/10</t>
  </si>
  <si>
    <t>Koperty C5 SK biała   (op. 500 szt.)</t>
  </si>
  <si>
    <t>Koperty DL SK biała  (op. 1000 szt.)</t>
  </si>
  <si>
    <t>Koperty B4 SK biała   (op. 250 szt.)</t>
  </si>
  <si>
    <t>Koperty białe C5 z paskiem HK   (op. 500 szt.)</t>
  </si>
  <si>
    <t>Koperty białe C4 z paskiem HK   (op.250 szt.)</t>
  </si>
  <si>
    <t>Koperty białe samoprzylepne C6 SK  (op.1000 szt.)</t>
  </si>
  <si>
    <t>Koperty samoklejące białe C4- (229 x 324mm)   (op. 250 szt.)</t>
  </si>
  <si>
    <t>Koperty samoklejące białe C5- (162 x 229mm)   (op. 500 szt.)</t>
  </si>
  <si>
    <t>Koperty samoklejące białe C6- (114 x 162mm)   (op. 1000 szt.)</t>
  </si>
  <si>
    <t>Koperty samoklejące białe DL SP (110 x 220mm)  (op. 1000 szt.)</t>
  </si>
  <si>
    <t>Koperty bąbelkowe 180mmx265mm  (sztuki)</t>
  </si>
  <si>
    <t xml:space="preserve">Druk-pocztowa książka nadawcza A5  </t>
  </si>
  <si>
    <t xml:space="preserve">Dzienniczki zajęć A4 I/6  </t>
  </si>
  <si>
    <t xml:space="preserve">Druk-kasa przyjmie KP, dowód wpłaty  </t>
  </si>
  <si>
    <t>Farby plakatowe 8 kolorów (20 ml)  (opakowanie)</t>
  </si>
  <si>
    <t>Flamastry kolorowe 10 kolorów (dwustronne)  (opakowanie)</t>
  </si>
  <si>
    <t>Grzbiety plastikowe  do bindowania 5mm   (op. x 100 szt.)</t>
  </si>
  <si>
    <t>Grzbiety plastikowe  do bindowania 6mm   (op. x 100 szt.)</t>
  </si>
  <si>
    <t>Grzbiety plastikowe  do bindowania 8mm   (op. x 100 szt.)</t>
  </si>
  <si>
    <t>Grzbiety plastikowe  do bindowania 14mm  (op. x 100 szt.)</t>
  </si>
  <si>
    <t>Grzbiety plastikowe  do bindowania 16mm  (op. x 100 szt.)</t>
  </si>
  <si>
    <t>Kalka maszynowa A4/50ark   (opakowanie)</t>
  </si>
  <si>
    <t>Magnesy do tablic 20mm/8szt/  (opakowanie)</t>
  </si>
  <si>
    <t>Grzbiety wsuwane do bindowania 3mm   (op. 50 szt.)</t>
  </si>
  <si>
    <t>Grzbiety wsuwane do bindowania  4mm   (op. 50 szt.)</t>
  </si>
  <si>
    <t>Grzbiety wsuwane  do bindowania  6mm  (op. 50 szt.)</t>
  </si>
  <si>
    <t>Grzbiety wsuwane  do bindowania  10mm  (op. 50 szt.)</t>
  </si>
  <si>
    <t>Markery do flipchartów  (szt.)</t>
  </si>
  <si>
    <t>Markery suchościeralne do tablic białych  (szt.)</t>
  </si>
  <si>
    <t>Okładki do bindowania kartonowe niebieskie  (op. 100 szt.)</t>
  </si>
  <si>
    <t>Papier do pakowania paczek pocztowych (arkusz)</t>
  </si>
  <si>
    <t>Papier kancelaryjny A3 w kratkę op=500ark-1 ryza</t>
  </si>
  <si>
    <t>Papier komputerowy 240x12x1 70g /2000/ (kartony)</t>
  </si>
  <si>
    <t>Papier do drukarek komputerowych 360x12/60g /2000/(opakow.)</t>
  </si>
  <si>
    <t>Papier do drukarek komputerowych 240x12/60g /2000/(opakow.)</t>
  </si>
  <si>
    <t>Papier kolorowy format: A4, mix color pastel 80g/250 ark. (opakow.)</t>
  </si>
  <si>
    <t>Papier kredowy A4 błyszczący, 135g /100ark/(ryzy)</t>
  </si>
  <si>
    <t>Zakładki samoprzylepne papierowe 4 kolory 20mmx50mm (opakow.)</t>
  </si>
  <si>
    <t>Flamastry (różne kolory) (0,8 mm)  (szt.)</t>
  </si>
  <si>
    <t>Płyn do czyszczenia monitorów LCD (250 ml) (szt.)</t>
  </si>
  <si>
    <t>Powietrze sprzężone (400 ml) (szt.)</t>
  </si>
  <si>
    <t>Płyn do czyszczenia tablic suchościeralnych (250 ml)   (szt.)</t>
  </si>
  <si>
    <t>Skorowidz alfabetyczny ½ A4  (60 kartek)</t>
  </si>
  <si>
    <t>Zakreślacze zestaw 6 kolorów (kompl.)</t>
  </si>
  <si>
    <t>Baterie alkaiczne LR 14 (1,5V) (op. x 4 szt.)</t>
  </si>
  <si>
    <t>Baterie alkaiczne LR 61 (9V) (1 szt.)</t>
  </si>
  <si>
    <t>Bloczki - karteczki samoprzylepne żółte (38 x 51mm) po 100 kartek</t>
  </si>
  <si>
    <t>Bloczki-karteczki samoprzylepne żółte 40 x 50mm po 100 kartek</t>
  </si>
  <si>
    <t>Bloczki-karteczki samoprzylepne żółte (75 x 75mm) po 100 kartek</t>
  </si>
  <si>
    <t>Bloczki-karteczki samoprzylepne żółte (76 x 76mm) po 100 kartek</t>
  </si>
  <si>
    <t>Cienkopisy - zestaw 4 kolorów (op. x 4 szt.)</t>
  </si>
  <si>
    <t>Chusteczki wilgotne i suche do czyszczenia sprzętu biurowego i ekranów , w jednym pojemniku 100 szt.</t>
  </si>
  <si>
    <t>Dyskietki - op.x 10 szt.</t>
  </si>
  <si>
    <t xml:space="preserve">Folia do laminacji A4 x 80 micron op. 100 szt. </t>
  </si>
  <si>
    <t xml:space="preserve">Karteczki samoprzylepne żółte - 40x50mm, bloczek po 100 kartek </t>
  </si>
  <si>
    <t>Kostka wkład do pojemnika 8,5x8,5x4cm kolorowa</t>
  </si>
  <si>
    <t>Koperty z zabezpieczeniem powietrznym 11A 120x175mm  za 1 szt.</t>
  </si>
  <si>
    <t xml:space="preserve">Koperty z zabezpieczeniem powietrznym 14D 200x270mm za 1 szt.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</si>
  <si>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Koperty z zabezpieczeniem powietrznym 20K 370x480mm - za 1 szt. </t>
  </si>
  <si>
    <t xml:space="preserve">Koperty bąbelkowe wymiary 220x340mm - za 1 szt. </t>
  </si>
  <si>
    <t>Listwy elektryczne z zabezpieczeniem antyprzepięciowym, 8-gniazd, kabel min. 3m</t>
  </si>
  <si>
    <t xml:space="preserve">Tusze do stempli - rózne kolory za 1 szt. </t>
  </si>
  <si>
    <t>Koperty samoklejące białe C5 1/2 A4 za  1 szt.</t>
  </si>
  <si>
    <t>Druki jadłospisu A4 (ścieralny do wielokrotnego użytku)</t>
  </si>
  <si>
    <t>Gumki do ścierania-dwustronne biało-niebieskie  (wym. min. 40 x 15 x 10mm)</t>
  </si>
  <si>
    <t>Gumki do ścierania  (wym. min. 30 x15 x 10 mm)</t>
  </si>
  <si>
    <t>Noże do cięcia papieru duży  (z szerokim ostrzem 18 mm)</t>
  </si>
  <si>
    <t>Noże do cięcia papieru mały  (z wąskim ostrzem 9 mm)</t>
  </si>
  <si>
    <t>Pojemnik składany na teczki  A4</t>
  </si>
  <si>
    <t>Piórnik biurowy przeźroczysty-przybornik</t>
  </si>
  <si>
    <t xml:space="preserve">Półki na dokumenty A4, przeźroczyste </t>
  </si>
  <si>
    <t>Płyty CD-R 700 MB w pudełkach  slim   (op. 10 sztuk)</t>
  </si>
  <si>
    <t>Płyty DVD-R 4,7 GB  cake    (op. 10 sztuk)</t>
  </si>
  <si>
    <t>Płyty CD-R 700 MB   cake     (op. 10 sztuk)</t>
  </si>
  <si>
    <t>Zszywacz mini na zszywki 24/6</t>
  </si>
  <si>
    <t>Kosz na śmieci  (papier, pojemność 15-20 l)</t>
  </si>
  <si>
    <t>Szafka na klucze (na 20 kluczy) do montażu na ścianę z zawieszkami do kluczy</t>
  </si>
  <si>
    <t>Pendrive Platinet lub równoważne 16 GB</t>
  </si>
  <si>
    <t>Teczka skrzydłowa na rzepy- A4</t>
  </si>
  <si>
    <t>Taśma do metkownic biała , jednorzędowa, prosta</t>
  </si>
  <si>
    <t>Zakreślacz TAURUS lub równoważne (różne kolory)</t>
  </si>
  <si>
    <t>Baterie alkaiczne LR03/AAA (1,5V) ENERGIZER lub równoważny (op. x 4 szt.)</t>
  </si>
  <si>
    <t>Clipboard A4 EKO lub równoważny</t>
  </si>
  <si>
    <t>Długopis Profice P270  lub równoważny</t>
  </si>
  <si>
    <t>Długopisy BIC ORANGE  lub równoważny- za 1 szt.</t>
  </si>
  <si>
    <t>Dziurkacz archiwizacyjny HP2-300 lub równoważny</t>
  </si>
  <si>
    <t>Nożyczki FISKARS 21 cm seria ESSENTAL 839951  lub równoważne</t>
  </si>
  <si>
    <t>Przekładki indeksujące 1/3 A4 DONAU lub równoważne (różne kolory) (opakow.)</t>
  </si>
  <si>
    <t>Przybornik na biurko DUAL lub równoważny</t>
  </si>
  <si>
    <t>Skoroszyt sztywny PCV z perforacją PANTA PLAST lub równoważny (opak. 10 szt.) format A4</t>
  </si>
  <si>
    <t>Długopis Rystor PIK-011 lub równoważny, rózne kolory - za 1szt.</t>
  </si>
  <si>
    <t>Wkład do długopisu Rystor PIK-011 4 lub równoważny, rózne kolory - za 1 szt.</t>
  </si>
  <si>
    <t xml:space="preserve">Ilość                  </t>
  </si>
  <si>
    <t>Jednostka miary</t>
  </si>
  <si>
    <t>szt</t>
  </si>
  <si>
    <t>opak</t>
  </si>
  <si>
    <t>Atrament do piór Pelikan lub równoważny różne kolory</t>
  </si>
  <si>
    <t>Baterie alkaiczne LR06/AA (1,5V) ENERGIZER  lub równoważny (op. x 4 szt.)</t>
  </si>
  <si>
    <t xml:space="preserve">Chusteczki uniwersalne Velvet  lub równoważny - op. 100 szt. </t>
  </si>
  <si>
    <t>Długopisy jednorazowe Paper Mate lub równoważny, grubość linii pisania 0,3mm, op. 50 szt</t>
  </si>
  <si>
    <t>Długopisy Pilot G-1 (0,5) niebieskie  lub równoważny</t>
  </si>
  <si>
    <t>Wkłady do długopisów określonych w poz.41, np. żelowych DONAU lub rówoważny - rózne kolory</t>
  </si>
  <si>
    <t>Klipy do akt 15mm   (op. 12 szt.)</t>
  </si>
  <si>
    <t>Klipy do akt 19mm   (op. 12 szt.)</t>
  </si>
  <si>
    <t>Klipy do akt 25mm   (op. 12 szt.)</t>
  </si>
  <si>
    <t>Klipy do akt 32mm   (op. 12 szt.)</t>
  </si>
  <si>
    <t>Klipy do akt 41mm   (op. 12 szt.)</t>
  </si>
  <si>
    <t>Klipy do akt 51mm   (op. 12 szt.)</t>
  </si>
  <si>
    <t>opak.</t>
  </si>
  <si>
    <t>szt.</t>
  </si>
  <si>
    <t>Blok biurowy A4 (100 kartek) (mix kolorów) BARBARA lub rónoważny</t>
  </si>
  <si>
    <t>Blok biurowy A5 (100 kartek) (mix kolorów) BARBARA lub równoważny</t>
  </si>
  <si>
    <t>Blok biurowy A5 (50 kartek)  (mix kolorów) BARBARA lub równoważny</t>
  </si>
  <si>
    <t>blok.</t>
  </si>
  <si>
    <t xml:space="preserve">Pisak żelowy PILOT B2P  lub rónoważny niebieski  </t>
  </si>
  <si>
    <t xml:space="preserve">Pióro kulkowe UB-150 Eye UNI lub równoważny  różne kolory </t>
  </si>
  <si>
    <t>bloczki</t>
  </si>
  <si>
    <t>Niszczarki biurowe Fellowes MS-460CS lub równoważne</t>
  </si>
  <si>
    <t>oapk.</t>
  </si>
  <si>
    <t>Koszulki krystaliczne A4 DONAU lub równoważne (pudełko kartonowe 100 sztuk)</t>
  </si>
  <si>
    <t>Koszulka poszerzana na katalogi PANTA PLAST lub równoważne (op. 10 szt.)</t>
  </si>
  <si>
    <t>Kredki ołówkowe PENTEL lub równoważne 12 kolorów  (opakowanie)</t>
  </si>
  <si>
    <t xml:space="preserve">Marker permanentny TAURUS lub równoważny- rózne kolory </t>
  </si>
  <si>
    <t xml:space="preserve">Marker permanent końcówka ścięta - różne kolory </t>
  </si>
  <si>
    <t xml:space="preserve">Foliopis wodoodporny TAURUS (0,4mm) lub równoważny - różne kolory  </t>
  </si>
  <si>
    <t>Foliopis wodoodporny TAURUS (0,6mm) lub równoważny różne kolory</t>
  </si>
  <si>
    <t>4 Markery z gąbką TAURUS  lub równoważne (op.)</t>
  </si>
  <si>
    <t xml:space="preserve">Nożyczki DONAU lub równoważne -duże 20,5cm </t>
  </si>
  <si>
    <t xml:space="preserve">Nożyczki DONAU lub równoważne- małe 16cm  </t>
  </si>
  <si>
    <t>ark.</t>
  </si>
  <si>
    <t>ryz</t>
  </si>
  <si>
    <t>kart.</t>
  </si>
  <si>
    <t>Papier Składek 900, 2 warstwowy, lub równoważny format 240x12 (opakow.)</t>
  </si>
  <si>
    <t>ryzy</t>
  </si>
  <si>
    <t>kartoniki</t>
  </si>
  <si>
    <t>Segregatory: -A4-35 mm rożne kolory, na 2 ringi z wymienną etykietą Handy lub równoważne</t>
  </si>
  <si>
    <t>Segregatory:A4- 50mm różne kolory z dźwignią wyposażony w dolna listwę wzmacniającą Biella  lub rówmnoważne</t>
  </si>
  <si>
    <t>Segregatory: A5- 75mm różne kolory Biella  lub równoważne</t>
  </si>
  <si>
    <t>Segregatory: A4- 75mm różne kolory z dźwignią wyposażony w dolna listwę wzmacniającą Biella lub równoważne</t>
  </si>
  <si>
    <t>Teczki skrzydłowe z gumką Barbara lub równoważne (różne kolory), format A4</t>
  </si>
  <si>
    <t>Teczki do podpisu Barbara lub równoważne (różne kolory), format A4 20cz.</t>
  </si>
  <si>
    <t>kompl.</t>
  </si>
  <si>
    <t>kpl.</t>
  </si>
  <si>
    <t xml:space="preserve">Pióro żelowe Rystor Fun lub równoważne gel czarne  </t>
  </si>
  <si>
    <t xml:space="preserve">Pióro żelowe Rystor Fun lub równoważne gel czerwone </t>
  </si>
  <si>
    <t xml:space="preserve">Pióro żelowe Rystor Fun lub równoważne gel niebieski  </t>
  </si>
  <si>
    <t>Zwilżacz do palców glicerynowy DONAU lub równoważny</t>
  </si>
  <si>
    <t>Zszywacz elektryczny Rapid 5080  lub równoważny</t>
  </si>
  <si>
    <t>Korektor w taśmie 8mm Donau lub równoważny</t>
  </si>
  <si>
    <t>Kalkulator Citizen SDC-888X  lub równoważny</t>
  </si>
  <si>
    <t xml:space="preserve">Długopis klasyczny Superb PENTEL BK77 lub równoważnny  (czarny, niebieski)  </t>
  </si>
  <si>
    <t>Długopis Rystor BoyPen  lub równoważny niebieski</t>
  </si>
  <si>
    <t>Długopisy żelowe z wodoodpornym żelem DONAU lub równoważny różne kolory  - za 1 szt.</t>
  </si>
  <si>
    <t>Dziurkacz archiwizacyjny do większej ilości kartek  - typ Taurus lub rónoważny (dziurkujący min. 60 kartek)</t>
  </si>
  <si>
    <t xml:space="preserve">Pióro żelowe Rystor Fun lub równoważne gel zielony </t>
  </si>
  <si>
    <t>Wkład do długopisów REXGRIP lub równoważne, olejowy, krótki, niebieski</t>
  </si>
  <si>
    <t xml:space="preserve">Cienkopis kulkowy V5 Pilot  lub równoważne - rożne kolory </t>
  </si>
  <si>
    <t xml:space="preserve">Cienkopis kulkowy V7 Pilot  lub równoważne - różne kolory </t>
  </si>
  <si>
    <t xml:space="preserve">Cienkopis kulkowy BLN 75 Energel Pentel  lub równoważne - różne kolory </t>
  </si>
  <si>
    <t xml:space="preserve">Pióro kulkowe BL77 Energel  lub równoważne - rózne kolory </t>
  </si>
  <si>
    <t xml:space="preserve">Pióro kulkowe UB-200 Vision Elite  lub równoważne (gr. linii:0,6 mm) różne kolory </t>
  </si>
  <si>
    <t>Pióro kulkowe UB-205 Vision Elite  lub równoważne (gr.linii: 0,4 mm) rózne kolory</t>
  </si>
  <si>
    <t>Korektor Pocket Mouse  lub równoważny(długość taśmy min. 10 m)</t>
  </si>
  <si>
    <t>Korektor Super Pirat F  lub równoważny</t>
  </si>
  <si>
    <t>Koperty z rozszerzanymi bokami i spodem  250x353x38mm Brązowe -(op. 250 szt.)</t>
  </si>
  <si>
    <t>Koperty z rozszerzanymi bokami i spodem  400x280x40mm brązowe -(op. 250 szt.)</t>
  </si>
  <si>
    <t>Koszulki z klapką format: A4 (op. 10 szt.)</t>
  </si>
  <si>
    <t>Koszulki groszkowe A4 z klapka (1op-10szt.) Donau  lub równoważne</t>
  </si>
  <si>
    <t>Naboje Pelikan  lub równoważne krótkie niebieskie do piór (op. 6 sztuk)</t>
  </si>
  <si>
    <t>Ołówki z gumką TOMA (HB)  lub równoważne (op. 10 szt.)</t>
  </si>
  <si>
    <t>Papier POLLUX  lub równoważne A3 80g/500 arkuszy - 1 ryza</t>
  </si>
  <si>
    <t>Papier POLLUX  lub równoważny A4 80g/500 arkuszy - 1 ryza</t>
  </si>
  <si>
    <t>Papier biurowy POLCOPY lub równoważny A3, 80g/m2 (ryza 500 arkuszy)</t>
  </si>
  <si>
    <t>Papier biurowy POLCOPY lub równoważny A4, 80g/m2 (ryza 500 ark.)</t>
  </si>
  <si>
    <t>Pojemnik na katalogi A4 maxi Bantex  lub równoważny</t>
  </si>
  <si>
    <t>Przekładki do segregatorów TRYTON lub równoważny A4 -1-10 (kompl.)</t>
  </si>
  <si>
    <t>Przekładki do segregatorów TRYTON lub równoważny A4 1-12  (kompl.)</t>
  </si>
  <si>
    <t>Przekładki do segregatorów TRYTON lub równoważny A4 1-20  (kompl.)</t>
  </si>
  <si>
    <t>Przekładki do segregatorów TRYTON lub równoważny A4 1-31  (kompl.)</t>
  </si>
  <si>
    <t>Przekładki do segregatorów TRYTON lub równoważny A4 A-Z  (kompl.)</t>
  </si>
  <si>
    <t>Teczki na akta zawieszkowe Donau lub równoważne A4</t>
  </si>
  <si>
    <t xml:space="preserve">Zakładki samoprzylepne indeksujące TAURUS  lub równoważne bloczek 50 szt. 25 x 43 mm (różne kolory) </t>
  </si>
  <si>
    <t>Zakreślacze TAURUS  lub równoważne 4 kolory (komplet)</t>
  </si>
  <si>
    <t>Zszywki do zszywacza SAX  lub równoważne 24/6 (opak. 1000 szt.)</t>
  </si>
  <si>
    <t>Zszywacz SAX  lub równoważny (różne kolory), na zszywki 24/6, zszywa min. do 50 kartek</t>
  </si>
  <si>
    <t>Zszywki do zszywacza elektrycznego Rapid 5080  lub równoważne</t>
  </si>
  <si>
    <t>Zszywki do zszywacza elektrycznego Rapid 5080 (wkład)  lub równoważne</t>
  </si>
  <si>
    <t>Pudło archiwizacyjne zbiorcze białe Esselte  lub równoważne otwierane z góry lub z przodu</t>
  </si>
  <si>
    <t>Baterie Duracell Supreme  lub równoważne R6/AA 2450 mAh 9 (op. 4 szt.)</t>
  </si>
  <si>
    <t xml:space="preserve">Segregator Esselte  lub równoważny XXL A4/85 </t>
  </si>
  <si>
    <t>Segregator Esselte  lub równoważny XXL A4/75</t>
  </si>
  <si>
    <t>Dyspenser do taśmy klejącej Trend  lub równoważny</t>
  </si>
  <si>
    <t>Płyty DVD-R do ponownego nagrywania   A'10  Verbatim  lub równoważne (op. 10 szt.)</t>
  </si>
  <si>
    <t>Zszywacz nożycowy K1 Rapid lub równoważny (kolor chrom)</t>
  </si>
  <si>
    <t>Skoroszyt zawieszany ELBA  lub równoważne hakowy (różne kolory) cała okładka za 1 szt.</t>
  </si>
  <si>
    <t>Nazwa i opis oferowanego produktu</t>
  </si>
  <si>
    <t>Opis produktu wymaganego przez Zamawiającego</t>
  </si>
  <si>
    <t>Cena jednostkowa netto</t>
  </si>
  <si>
    <t>ŁĄCZNA WARTOŚĆ NETTO</t>
  </si>
  <si>
    <t>PODATEK VAT 23%</t>
  </si>
  <si>
    <t>Lp.</t>
  </si>
  <si>
    <t>Łączna cena oferty brutto słownie:</t>
  </si>
  <si>
    <t>……………………………………………………………….………… złotych ………/100</t>
  </si>
  <si>
    <t>……………….., dnia ……………………….</t>
  </si>
  <si>
    <t>…………………………………………………….</t>
  </si>
  <si>
    <t>(pieczęć i podpis Wykonawcy)</t>
  </si>
  <si>
    <t>ŁĄCZNA CENA OFERTY BRUTTO (ŁĄCZNA WARTOŚĆ NETTO + PODATEK VAT)</t>
  </si>
  <si>
    <t>98a</t>
  </si>
  <si>
    <t>98b</t>
  </si>
  <si>
    <t>98c</t>
  </si>
  <si>
    <t>Identyfikator ze smyczą</t>
  </si>
  <si>
    <t>Identyfikator holder standard</t>
  </si>
  <si>
    <t>Identyfikator klips taśma poliesterowa</t>
  </si>
  <si>
    <t>Identyfikator karabińczyk</t>
  </si>
  <si>
    <t>Kartki nieklejone format 80-90mm x 80-90mm (min. 900 kartek)</t>
  </si>
  <si>
    <t>205a</t>
  </si>
  <si>
    <t>Okładki do bindowania przeźroczyste format: A4  (op. 100 szt.)</t>
  </si>
  <si>
    <t>Okładki do bindowania dymne format: A4  (op. 100 szt.)</t>
  </si>
  <si>
    <t>Mechanizm skoroszytowy plastikowy (wąsy do akt), różne kolory (op. 25 sztuk)</t>
  </si>
  <si>
    <t>Organizer do szuflady, długość 290-310mm, wysokość maks. 50mm, regulowana szerokość 265-405mm np. 3M Post-It C-71 lub równoważny</t>
  </si>
  <si>
    <r>
      <t xml:space="preserve">Wartość pozycji netto 
</t>
    </r>
    <r>
      <rPr>
        <i/>
        <sz val="8"/>
        <rFont val="Cambria"/>
        <family val="1"/>
        <charset val="238"/>
        <scheme val="major"/>
      </rPr>
      <t>(kol. 4 x kol. 6)</t>
    </r>
  </si>
  <si>
    <r>
      <t xml:space="preserve">Wkłady do długopisów określonych w pozycji </t>
    </r>
    <r>
      <rPr>
        <b/>
        <sz val="10"/>
        <rFont val="Cambria"/>
        <family val="1"/>
        <charset val="238"/>
        <scheme val="major"/>
      </rPr>
      <t>29</t>
    </r>
    <r>
      <rPr>
        <sz val="10"/>
        <rFont val="Cambria"/>
        <family val="1"/>
        <charset val="238"/>
        <scheme val="major"/>
      </rPr>
      <t xml:space="preserve"> np. Pilot G-1 lub równoważny (0,5) niebieskie</t>
    </r>
  </si>
  <si>
    <r>
      <t xml:space="preserve">Wkład do pisaka żelowego określonego w poz. </t>
    </r>
    <r>
      <rPr>
        <b/>
        <sz val="10"/>
        <rFont val="Cambria"/>
        <family val="1"/>
        <charset val="238"/>
        <scheme val="major"/>
      </rPr>
      <t>34</t>
    </r>
    <r>
      <rPr>
        <sz val="10"/>
        <rFont val="Cambria"/>
        <family val="1"/>
        <charset val="238"/>
        <scheme val="major"/>
      </rPr>
      <t xml:space="preserve"> np. B2Gel lub równoważny niebieski  </t>
    </r>
  </si>
  <si>
    <r>
      <t xml:space="preserve">Druk-nota korygująca A5 </t>
    </r>
    <r>
      <rPr>
        <b/>
        <sz val="10"/>
        <rFont val="Cambria"/>
        <family val="1"/>
        <charset val="238"/>
        <scheme val="major"/>
      </rPr>
      <t>80 kartek na papierze samokopiującym - wielokopia</t>
    </r>
  </si>
  <si>
    <r>
      <rPr>
        <b/>
        <sz val="10"/>
        <rFont val="Cambria"/>
        <family val="1"/>
        <charset val="238"/>
        <scheme val="major"/>
      </rPr>
      <t xml:space="preserve">Okładki </t>
    </r>
    <r>
      <rPr>
        <sz val="10"/>
        <rFont val="Cambria"/>
        <family val="1"/>
        <charset val="238"/>
        <scheme val="major"/>
      </rPr>
      <t>do termobindowania 1,5mm op=100szt</t>
    </r>
  </si>
  <si>
    <r>
      <rPr>
        <b/>
        <sz val="10"/>
        <rFont val="Cambria"/>
        <family val="1"/>
        <charset val="238"/>
        <scheme val="major"/>
      </rPr>
      <t xml:space="preserve">Okładki </t>
    </r>
    <r>
      <rPr>
        <sz val="10"/>
        <rFont val="Cambria"/>
        <family val="1"/>
        <charset val="238"/>
        <scheme val="major"/>
      </rPr>
      <t xml:space="preserve"> do termobindowania 3 mm op=100szt</t>
    </r>
  </si>
  <si>
    <r>
      <rPr>
        <b/>
        <sz val="10"/>
        <rFont val="Cambria"/>
        <family val="1"/>
        <charset val="238"/>
        <scheme val="major"/>
      </rPr>
      <t>Okładki</t>
    </r>
    <r>
      <rPr>
        <sz val="10"/>
        <rFont val="Cambria"/>
        <family val="1"/>
        <charset val="238"/>
        <scheme val="major"/>
      </rPr>
      <t xml:space="preserve">  do termobindowania 4 mm op=100szt</t>
    </r>
  </si>
  <si>
    <r>
      <rPr>
        <b/>
        <sz val="10"/>
        <rFont val="Cambria"/>
        <family val="1"/>
        <charset val="238"/>
        <scheme val="major"/>
      </rPr>
      <t>Okładki</t>
    </r>
    <r>
      <rPr>
        <sz val="10"/>
        <rFont val="Cambria"/>
        <family val="1"/>
        <charset val="238"/>
        <scheme val="major"/>
      </rPr>
      <t xml:space="preserve"> do termobindowania 6 mm op=100szt</t>
    </r>
  </si>
  <si>
    <r>
      <rPr>
        <b/>
        <sz val="10"/>
        <rFont val="Cambria"/>
        <family val="1"/>
        <charset val="238"/>
        <scheme val="major"/>
      </rPr>
      <t>Okładki</t>
    </r>
    <r>
      <rPr>
        <sz val="10"/>
        <rFont val="Cambria"/>
        <family val="1"/>
        <charset val="238"/>
        <scheme val="major"/>
      </rPr>
      <t xml:space="preserve"> do termobindowania 9 mm op=80szt</t>
    </r>
  </si>
  <si>
    <r>
      <rPr>
        <b/>
        <sz val="10"/>
        <rFont val="Cambria"/>
        <family val="1"/>
        <charset val="238"/>
        <scheme val="major"/>
      </rPr>
      <t>Okładki</t>
    </r>
    <r>
      <rPr>
        <sz val="10"/>
        <rFont val="Cambria"/>
        <family val="1"/>
        <charset val="238"/>
        <scheme val="major"/>
      </rPr>
      <t xml:space="preserve"> do termobindowania 12 mm op=25szt</t>
    </r>
  </si>
  <si>
    <r>
      <rPr>
        <b/>
        <sz val="10"/>
        <rFont val="Cambria"/>
        <family val="1"/>
        <charset val="238"/>
        <scheme val="major"/>
      </rPr>
      <t>Okładki</t>
    </r>
    <r>
      <rPr>
        <sz val="10"/>
        <rFont val="Cambria"/>
        <family val="1"/>
        <charset val="238"/>
        <scheme val="major"/>
      </rPr>
      <t xml:space="preserve"> do termobindowania 15 mm op=50szt</t>
    </r>
  </si>
  <si>
    <r>
      <t xml:space="preserve">Grzbiet wsuwany A4, </t>
    </r>
    <r>
      <rPr>
        <b/>
        <sz val="10"/>
        <rFont val="Cambria"/>
        <family val="1"/>
        <charset val="238"/>
        <scheme val="major"/>
      </rPr>
      <t>zaokrąglona minimum jedna końcówka</t>
    </r>
    <r>
      <rPr>
        <sz val="10"/>
        <rFont val="Cambria"/>
        <family val="1"/>
        <charset val="238"/>
        <scheme val="major"/>
      </rPr>
      <t>, max.ilośc kartek 120, przeźroczysty (op. 25 szt.)</t>
    </r>
  </si>
  <si>
    <r>
      <t xml:space="preserve">Grzbiet wsuwany A4, </t>
    </r>
    <r>
      <rPr>
        <b/>
        <sz val="10"/>
        <rFont val="Cambria"/>
        <family val="1"/>
        <charset val="238"/>
        <scheme val="major"/>
      </rPr>
      <t>zaokrąglona minimum jedna końcówka</t>
    </r>
    <r>
      <rPr>
        <sz val="10"/>
        <rFont val="Cambria"/>
        <family val="1"/>
        <charset val="238"/>
        <scheme val="major"/>
      </rPr>
      <t>, maksymalna ilość:60 kartek, przeźroczysty (op. 50 szt.)</t>
    </r>
  </si>
  <si>
    <r>
      <t xml:space="preserve">Kartoteki ilościowo wartościowe </t>
    </r>
    <r>
      <rPr>
        <b/>
        <sz val="10"/>
        <rFont val="Cambria"/>
        <family val="1"/>
        <charset val="238"/>
        <scheme val="major"/>
      </rPr>
      <t>format A5, bloczek po 100 arkuszy, papier offset</t>
    </r>
  </si>
  <si>
    <r>
      <t xml:space="preserve">Kartki nieklejone </t>
    </r>
    <r>
      <rPr>
        <b/>
        <sz val="10"/>
        <rFont val="Cambria"/>
        <family val="1"/>
        <charset val="238"/>
        <scheme val="major"/>
      </rPr>
      <t>format 80-90mm x 80-90mm w pojemniku (min. 900 kartek)</t>
    </r>
  </si>
  <si>
    <r>
      <t xml:space="preserve">Klej w sztyfcie </t>
    </r>
    <r>
      <rPr>
        <b/>
        <sz val="10"/>
        <rFont val="Cambria"/>
        <family val="1"/>
        <charset val="238"/>
        <scheme val="major"/>
      </rPr>
      <t xml:space="preserve">minimum </t>
    </r>
    <r>
      <rPr>
        <sz val="10"/>
        <rFont val="Cambria"/>
        <family val="1"/>
        <charset val="238"/>
        <scheme val="major"/>
      </rPr>
      <t>8g</t>
    </r>
  </si>
  <si>
    <r>
      <t>Klej w taśmie permanentny</t>
    </r>
    <r>
      <rPr>
        <b/>
        <sz val="10"/>
        <rFont val="Cambria"/>
        <family val="1"/>
        <charset val="238"/>
        <scheme val="major"/>
      </rPr>
      <t xml:space="preserve">, szerokość taśmy 8-9 mm, długość taśmy min. 10 m </t>
    </r>
  </si>
  <si>
    <r>
      <t xml:space="preserve">Klips archiwizacyjny (klips do spinania dokumentów do 300 kartek) </t>
    </r>
    <r>
      <rPr>
        <b/>
        <sz val="10"/>
        <rFont val="Cambria"/>
        <family val="1"/>
        <charset val="238"/>
        <scheme val="major"/>
      </rPr>
      <t>(op. 100 sztuk)</t>
    </r>
  </si>
  <si>
    <r>
      <t xml:space="preserve">Kołozeszyty z podwójną spiralą A4 różne kolory </t>
    </r>
    <r>
      <rPr>
        <b/>
        <sz val="10"/>
        <rFont val="Cambria"/>
        <family val="1"/>
        <charset val="238"/>
        <scheme val="major"/>
      </rPr>
      <t>(min. 80 kartek)</t>
    </r>
  </si>
  <si>
    <r>
      <t xml:space="preserve">Kołozeszyty z podwójną spiralą A5 różne kolory </t>
    </r>
    <r>
      <rPr>
        <b/>
        <sz val="10"/>
        <rFont val="Cambria"/>
        <family val="1"/>
        <charset val="238"/>
        <scheme val="major"/>
      </rPr>
      <t>(min. 80 kartek)</t>
    </r>
  </si>
  <si>
    <r>
      <t xml:space="preserve">Korektor w taśmie </t>
    </r>
    <r>
      <rPr>
        <b/>
        <sz val="10"/>
        <rFont val="Cambria"/>
        <family val="1"/>
        <charset val="238"/>
        <scheme val="major"/>
      </rPr>
      <t>- szerokość taśmy 4-5mm, długość taśmy minimum 8 m</t>
    </r>
  </si>
  <si>
    <r>
      <t xml:space="preserve">Koperty duże </t>
    </r>
    <r>
      <rPr>
        <b/>
        <sz val="10"/>
        <rFont val="Cambria"/>
        <family val="1"/>
        <charset val="238"/>
        <scheme val="major"/>
      </rPr>
      <t>z przezroczystej folii z samoklejącym tyłem (do naklejania na przesyłki kurierskie) format: C4 (op. 500 szt.)</t>
    </r>
  </si>
  <si>
    <r>
      <t xml:space="preserve">Koszulki małe A5  </t>
    </r>
    <r>
      <rPr>
        <b/>
        <sz val="10"/>
        <rFont val="Cambria"/>
        <family val="1"/>
        <charset val="238"/>
        <scheme val="major"/>
      </rPr>
      <t>(op.100 szt.)</t>
    </r>
  </si>
  <si>
    <r>
      <t xml:space="preserve">Koszulki groszkowe </t>
    </r>
    <r>
      <rPr>
        <b/>
        <sz val="10"/>
        <rFont val="Cambria"/>
        <family val="1"/>
        <charset val="238"/>
        <scheme val="major"/>
      </rPr>
      <t>lub krystaliczne A4-maxi (wymiar min.220mm x min.300mm) (op. 50 szt.)</t>
    </r>
  </si>
  <si>
    <r>
      <t xml:space="preserve">Książki meldunkowe </t>
    </r>
    <r>
      <rPr>
        <b/>
        <sz val="10"/>
        <rFont val="Cambria"/>
        <family val="1"/>
        <charset val="238"/>
        <scheme val="major"/>
      </rPr>
      <t>– format A4, minimum 24 kartki</t>
    </r>
  </si>
  <si>
    <r>
      <t xml:space="preserve">Notatnik akademicki B5  </t>
    </r>
    <r>
      <rPr>
        <b/>
        <sz val="10"/>
        <rFont val="Cambria"/>
        <family val="1"/>
        <charset val="238"/>
        <scheme val="major"/>
      </rPr>
      <t>- kołonotatnik, mocowanie w spirali, dziurki do segregatora, minimum 120 kartek, oprawa twarda</t>
    </r>
  </si>
  <si>
    <r>
      <t>Notatnik teleadresowy A5   (</t>
    </r>
    <r>
      <rPr>
        <b/>
        <sz val="10"/>
        <rFont val="Cambria"/>
        <family val="1"/>
        <charset val="238"/>
        <scheme val="major"/>
      </rPr>
      <t xml:space="preserve">minimum </t>
    </r>
    <r>
      <rPr>
        <sz val="10"/>
        <rFont val="Cambria"/>
        <family val="1"/>
        <charset val="238"/>
        <scheme val="major"/>
      </rPr>
      <t>60 kartek)</t>
    </r>
  </si>
  <si>
    <r>
      <t>Koszulki A4 groszkowe</t>
    </r>
    <r>
      <rPr>
        <b/>
        <sz val="10"/>
        <rFont val="Cambria"/>
        <family val="1"/>
        <charset val="238"/>
        <scheme val="major"/>
      </rPr>
      <t xml:space="preserve">, grubość folii 50mic </t>
    </r>
    <r>
      <rPr>
        <sz val="10"/>
        <rFont val="Cambria"/>
        <family val="1"/>
        <charset val="238"/>
        <scheme val="major"/>
      </rPr>
      <t xml:space="preserve"> (op=100 sztuk)</t>
    </r>
  </si>
  <si>
    <r>
      <t>Ofertówki na dokumenty A4 L</t>
    </r>
    <r>
      <rPr>
        <b/>
        <sz val="10"/>
        <rFont val="Cambria"/>
        <family val="1"/>
        <charset val="238"/>
        <scheme val="major"/>
      </rPr>
      <t>, grubość folii min. 80mic (op. 25szt)</t>
    </r>
  </si>
  <si>
    <r>
      <t xml:space="preserve">Ołówki miękkie </t>
    </r>
    <r>
      <rPr>
        <b/>
        <sz val="10"/>
        <rFont val="Cambria"/>
        <family val="1"/>
        <charset val="238"/>
        <scheme val="major"/>
      </rPr>
      <t>B4 lub 4B</t>
    </r>
  </si>
  <si>
    <r>
      <t>Ołówki automatyczne</t>
    </r>
    <r>
      <rPr>
        <b/>
        <sz val="10"/>
        <rFont val="Cambria"/>
        <family val="1"/>
        <charset val="238"/>
        <scheme val="major"/>
      </rPr>
      <t xml:space="preserve">, grubość 0,5mm </t>
    </r>
    <r>
      <rPr>
        <sz val="10"/>
        <rFont val="Cambria"/>
        <family val="1"/>
        <charset val="238"/>
        <scheme val="major"/>
      </rPr>
      <t>Rystor lub rónoważne</t>
    </r>
  </si>
  <si>
    <r>
      <t>Wkłady do ołówków automatycznych</t>
    </r>
    <r>
      <rPr>
        <b/>
        <sz val="10"/>
        <rFont val="Cambria"/>
        <family val="1"/>
        <charset val="238"/>
        <scheme val="major"/>
      </rPr>
      <t>, grubość 0,5mm (op. 12szt)</t>
    </r>
  </si>
  <si>
    <r>
      <t>Papier kserograficzny format A4</t>
    </r>
    <r>
      <rPr>
        <b/>
        <sz val="10"/>
        <rFont val="Cambria"/>
        <family val="1"/>
        <charset val="238"/>
        <scheme val="major"/>
      </rPr>
      <t>, kolor biały, 80g/m2 (ryza 500 ark.)</t>
    </r>
  </si>
  <si>
    <r>
      <t xml:space="preserve">Papier do zaświadczeń </t>
    </r>
    <r>
      <rPr>
        <b/>
        <sz val="10"/>
        <rFont val="Cambria"/>
        <family val="1"/>
        <charset val="238"/>
        <scheme val="major"/>
      </rPr>
      <t>format A4, kolor biały, 80g/m2 (ryza 500 ark.)</t>
    </r>
  </si>
  <si>
    <r>
      <t xml:space="preserve">Papier na listy gratulacyjne </t>
    </r>
    <r>
      <rPr>
        <b/>
        <sz val="10"/>
        <rFont val="Cambria"/>
        <family val="1"/>
        <charset val="238"/>
        <scheme val="major"/>
      </rPr>
      <t>format A4, kolor biały, 80g/m2 (ryza 500 ark.)</t>
    </r>
  </si>
  <si>
    <r>
      <t>Papier kancelaryjny A3</t>
    </r>
    <r>
      <rPr>
        <b/>
        <sz val="10"/>
        <rFont val="Cambria"/>
        <family val="1"/>
        <charset val="238"/>
        <scheme val="major"/>
      </rPr>
      <t>, 60g/m2 (ryza 500 ark.)</t>
    </r>
  </si>
  <si>
    <r>
      <t>Papier do xero kolor</t>
    </r>
    <r>
      <rPr>
        <b/>
        <sz val="10"/>
        <rFont val="Cambria"/>
        <family val="1"/>
        <charset val="238"/>
        <scheme val="major"/>
      </rPr>
      <t>, kolory pastel, 80g/m2 (ryza 500 ark.)</t>
    </r>
  </si>
  <si>
    <r>
      <t xml:space="preserve">Poduszki </t>
    </r>
    <r>
      <rPr>
        <b/>
        <sz val="10"/>
        <rFont val="Cambria"/>
        <family val="1"/>
        <charset val="238"/>
        <scheme val="major"/>
      </rPr>
      <t xml:space="preserve">do stempli </t>
    </r>
    <r>
      <rPr>
        <sz val="10"/>
        <rFont val="Cambria"/>
        <family val="1"/>
        <charset val="238"/>
        <scheme val="major"/>
      </rPr>
      <t>z tuszem,</t>
    </r>
    <r>
      <rPr>
        <b/>
        <sz val="10"/>
        <rFont val="Cambria"/>
        <family val="1"/>
        <charset val="238"/>
        <scheme val="major"/>
      </rPr>
      <t xml:space="preserve"> wymiar 50-70mm x 100-120mm</t>
    </r>
  </si>
  <si>
    <r>
      <t xml:space="preserve">Przekładki </t>
    </r>
    <r>
      <rPr>
        <b/>
        <sz val="10"/>
        <rFont val="Cambria"/>
        <family val="1"/>
        <charset val="238"/>
        <scheme val="major"/>
      </rPr>
      <t>kartonowe</t>
    </r>
    <r>
      <rPr>
        <sz val="10"/>
        <rFont val="Cambria"/>
        <family val="1"/>
        <charset val="238"/>
        <scheme val="major"/>
      </rPr>
      <t xml:space="preserve"> do segregatorów 5 kolorowe A4  </t>
    </r>
    <r>
      <rPr>
        <b/>
        <sz val="10"/>
        <rFont val="Cambria"/>
        <family val="1"/>
        <charset val="238"/>
        <scheme val="major"/>
      </rPr>
      <t>(op. 10 sztuk)</t>
    </r>
  </si>
  <si>
    <r>
      <rPr>
        <b/>
        <sz val="10"/>
        <rFont val="Cambria"/>
        <family val="1"/>
        <charset val="238"/>
        <scheme val="major"/>
      </rPr>
      <t>Przekładki</t>
    </r>
    <r>
      <rPr>
        <sz val="10"/>
        <rFont val="Cambria"/>
        <family val="1"/>
        <charset val="238"/>
        <scheme val="major"/>
      </rPr>
      <t xml:space="preserve"> z PP 5 kolorów w komplecie karta informacyjna (opakow.)</t>
    </r>
  </si>
  <si>
    <r>
      <t xml:space="preserve">Rolka </t>
    </r>
    <r>
      <rPr>
        <b/>
        <sz val="10"/>
        <rFont val="Cambria"/>
        <family val="1"/>
        <charset val="238"/>
        <scheme val="major"/>
      </rPr>
      <t>termiczna szerokość 57mm, długość 30m</t>
    </r>
  </si>
  <si>
    <r>
      <t>Skorowidz alfabetyczny A4   (</t>
    </r>
    <r>
      <rPr>
        <b/>
        <sz val="10"/>
        <rFont val="Cambria"/>
        <family val="1"/>
        <charset val="238"/>
        <scheme val="major"/>
      </rPr>
      <t xml:space="preserve">minimum </t>
    </r>
    <r>
      <rPr>
        <sz val="10"/>
        <rFont val="Cambria"/>
        <family val="1"/>
        <charset val="238"/>
        <scheme val="major"/>
      </rPr>
      <t>60 kartek)</t>
    </r>
  </si>
  <si>
    <r>
      <t>Skorowidz alfabetyczny A5   (</t>
    </r>
    <r>
      <rPr>
        <b/>
        <sz val="10"/>
        <rFont val="Cambria"/>
        <family val="1"/>
        <charset val="238"/>
        <scheme val="major"/>
      </rPr>
      <t xml:space="preserve">minimum </t>
    </r>
    <r>
      <rPr>
        <sz val="10"/>
        <rFont val="Cambria"/>
        <family val="1"/>
        <charset val="238"/>
        <scheme val="major"/>
      </rPr>
      <t>60 kartek)</t>
    </r>
  </si>
  <si>
    <r>
      <t xml:space="preserve">Skorowidz z podziałem alfabetycznym </t>
    </r>
    <r>
      <rPr>
        <b/>
        <sz val="10"/>
        <rFont val="Cambria"/>
        <family val="1"/>
        <charset val="238"/>
        <scheme val="major"/>
      </rPr>
      <t xml:space="preserve">(minimum 192 kartki) </t>
    </r>
    <r>
      <rPr>
        <sz val="10"/>
        <rFont val="Cambria"/>
        <family val="1"/>
        <charset val="238"/>
        <scheme val="major"/>
      </rPr>
      <t>A4</t>
    </r>
  </si>
  <si>
    <r>
      <t xml:space="preserve">Taśma do maszyny do pisania </t>
    </r>
    <r>
      <rPr>
        <b/>
        <sz val="10"/>
        <rFont val="Cambria"/>
        <family val="1"/>
        <charset val="238"/>
        <scheme val="major"/>
      </rPr>
      <t>kolor czarny, szerokość 10mm, długość min. 10m.</t>
    </r>
  </si>
  <si>
    <r>
      <t xml:space="preserve">Zeszyty kratka </t>
    </r>
    <r>
      <rPr>
        <b/>
        <sz val="10"/>
        <rFont val="Cambria"/>
        <family val="1"/>
        <charset val="238"/>
        <scheme val="major"/>
      </rPr>
      <t>A5 (minimum 32 kartki)</t>
    </r>
  </si>
  <si>
    <r>
      <t xml:space="preserve">Zeszyty kratka </t>
    </r>
    <r>
      <rPr>
        <b/>
        <sz val="10"/>
        <rFont val="Cambria"/>
        <family val="1"/>
        <charset val="238"/>
        <scheme val="major"/>
      </rPr>
      <t xml:space="preserve">A5 (minimum 60 kartek) </t>
    </r>
  </si>
  <si>
    <r>
      <t xml:space="preserve">Zszywki biurowe (galwanizowane) </t>
    </r>
    <r>
      <rPr>
        <b/>
        <sz val="10"/>
        <rFont val="Cambria"/>
        <family val="1"/>
        <charset val="238"/>
        <scheme val="major"/>
      </rPr>
      <t xml:space="preserve">rozmiar Nr 10 </t>
    </r>
    <r>
      <rPr>
        <sz val="10"/>
        <rFont val="Cambria"/>
        <family val="1"/>
        <charset val="238"/>
        <scheme val="major"/>
      </rPr>
      <t>(opak. 100 szt.)</t>
    </r>
  </si>
  <si>
    <r>
      <t xml:space="preserve">Papier na listy gratulacyjne </t>
    </r>
    <r>
      <rPr>
        <b/>
        <sz val="10"/>
        <rFont val="Cambria"/>
        <family val="1"/>
        <charset val="238"/>
        <scheme val="major"/>
      </rPr>
      <t>100g/m2, kolor ecru lub biały (op. 500 arkuszy)</t>
    </r>
  </si>
  <si>
    <r>
      <t>Koperty samoprzylepne z paskiem</t>
    </r>
    <r>
      <rPr>
        <b/>
        <sz val="10"/>
        <rFont val="Cambria"/>
        <family val="1"/>
        <charset val="238"/>
        <scheme val="major"/>
      </rPr>
      <t>, format: C4 (opakowanie 2000 szt.)</t>
    </r>
  </si>
  <si>
    <r>
      <t xml:space="preserve">Koperty z zabezpieczeniem powietrznym </t>
    </r>
    <r>
      <rPr>
        <b/>
        <sz val="10"/>
        <rFont val="Cambria"/>
        <family val="1"/>
        <charset val="238"/>
        <scheme val="major"/>
      </rPr>
      <t>typ A/11, wymiar zewnętrzny ok. 120x175mm (op. 10 sztuk)</t>
    </r>
  </si>
  <si>
    <r>
      <t xml:space="preserve">Koperty z zabezpieczeniem powietrznym </t>
    </r>
    <r>
      <rPr>
        <b/>
        <sz val="10"/>
        <rFont val="Cambria"/>
        <family val="1"/>
        <charset val="238"/>
        <scheme val="major"/>
      </rPr>
      <t>typ D/14, wymiar zewnętrzny ok. 200x275mm (op. 10 sztuk)</t>
    </r>
  </si>
  <si>
    <r>
      <t xml:space="preserve">Koperty z zabezpieczeniem powietrznym </t>
    </r>
    <r>
      <rPr>
        <b/>
        <sz val="10"/>
        <rFont val="Cambria"/>
        <family val="1"/>
        <charset val="238"/>
        <scheme val="major"/>
      </rPr>
      <t>typ K/20 wymiar zewnętrzny ok. 370x480mm (op. 10 sztuk)</t>
    </r>
  </si>
  <si>
    <r>
      <t xml:space="preserve">Taśma klejąca szeroka dwustronna </t>
    </r>
    <r>
      <rPr>
        <b/>
        <sz val="10"/>
        <rFont val="Cambria"/>
        <family val="1"/>
        <charset val="238"/>
        <scheme val="major"/>
      </rPr>
      <t>szerokość 50mm, długość min. 10m</t>
    </r>
  </si>
  <si>
    <r>
      <t xml:space="preserve">Etykiety samoprzylepne, </t>
    </r>
    <r>
      <rPr>
        <b/>
        <sz val="10"/>
        <rFont val="Cambria"/>
        <family val="1"/>
        <charset val="238"/>
        <scheme val="major"/>
      </rPr>
      <t>wymiar 105mm x 70-75mm, 8 etykiet na arkusz (opak. 100 ark.)</t>
    </r>
  </si>
  <si>
    <r>
      <t>Etykiety samoprzylepne</t>
    </r>
    <r>
      <rPr>
        <b/>
        <sz val="10"/>
        <rFont val="Cambria"/>
        <family val="1"/>
        <charset val="238"/>
        <scheme val="major"/>
      </rPr>
      <t>, wymiar 105mm x 35-37mm, 16 etykiet na arkusz (opak. 100 ark.)</t>
    </r>
  </si>
  <si>
    <r>
      <t xml:space="preserve">Akta zawieszkowe firmy ELBA vertic Ultimate </t>
    </r>
    <r>
      <rPr>
        <b/>
        <sz val="10"/>
        <rFont val="Cambria"/>
        <family val="1"/>
        <charset val="238"/>
        <scheme val="major"/>
      </rPr>
      <t>PCS 85448  lub równoważne (op. 25 sztuk)</t>
    </r>
  </si>
  <si>
    <r>
      <t xml:space="preserve">Koperta bezpieczna </t>
    </r>
    <r>
      <rPr>
        <b/>
        <sz val="10"/>
        <rFont val="Cambria"/>
        <family val="1"/>
        <charset val="238"/>
        <scheme val="major"/>
      </rPr>
      <t>z folii trójwarstwowej, format B4</t>
    </r>
  </si>
  <si>
    <r>
      <t xml:space="preserve">Koperta bezpieczna </t>
    </r>
    <r>
      <rPr>
        <b/>
        <sz val="10"/>
        <rFont val="Cambria"/>
        <family val="1"/>
        <charset val="238"/>
        <scheme val="major"/>
      </rPr>
      <t>z folii trójwarstwowej, format C3</t>
    </r>
  </si>
  <si>
    <r>
      <t xml:space="preserve">FORMULARZ CENOWY - załącznik nr 2 do SIWZ </t>
    </r>
    <r>
      <rPr>
        <sz val="12"/>
        <rFont val="Cambria"/>
        <family val="1"/>
        <charset val="238"/>
        <scheme val="major"/>
      </rPr>
      <t>(ujednolicony na dzień 04.02.2013 r.)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</si>
</sst>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0"/>
      <color theme="1"/>
      <name val="Cambria"/>
      <family val="1"/>
      <charset val="238"/>
      <scheme val="major"/>
    </font>
    <font>
      <sz val="10"/>
      <color theme="1"/>
      <name val="Calibri"/>
      <family val="2"/>
      <charset val="238"/>
      <scheme val="minor"/>
    </font>
    <font>
      <i/>
      <sz val="10"/>
      <color rgb="FF000000"/>
      <name val="Cambria"/>
      <family val="1"/>
      <charset val="238"/>
    </font>
    <font>
      <b/>
      <sz val="12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i/>
      <sz val="8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sz val="12"/>
      <name val="Cambria"/>
      <family val="1"/>
      <charset val="238"/>
      <scheme val="maj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 wrapText="1"/>
    </xf>
    <xf numFmtId="2" fontId="2" fillId="0" borderId="0" xfId="0" applyNumberFormat="1" applyFont="1" applyFill="1" applyBorder="1"/>
    <xf numFmtId="0" fontId="0" fillId="0" borderId="0" xfId="0" applyFill="1"/>
    <xf numFmtId="0" fontId="3" fillId="0" borderId="0" xfId="0" applyFont="1"/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/>
    <xf numFmtId="0" fontId="6" fillId="0" borderId="0" xfId="0" applyFont="1" applyAlignment="1">
      <alignment horizontal="justify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6" fontId="10" fillId="0" borderId="1" xfId="0" applyNumberFormat="1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1" fontId="10" fillId="0" borderId="9" xfId="0" applyNumberFormat="1" applyFont="1" applyFill="1" applyBorder="1" applyAlignment="1">
      <alignment horizontal="center" vertical="center" wrapText="1"/>
    </xf>
    <xf numFmtId="164" fontId="10" fillId="0" borderId="9" xfId="0" applyNumberFormat="1" applyFont="1" applyFill="1" applyBorder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1" fontId="10" fillId="0" borderId="14" xfId="0" applyNumberFormat="1" applyFont="1" applyFill="1" applyBorder="1" applyAlignment="1">
      <alignment horizontal="center" vertical="center" wrapText="1"/>
    </xf>
    <xf numFmtId="164" fontId="10" fillId="0" borderId="15" xfId="0" applyNumberFormat="1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/>
    <xf numFmtId="0" fontId="11" fillId="0" borderId="11" xfId="0" applyFont="1" applyFill="1" applyBorder="1" applyAlignment="1">
      <alignment horizontal="left"/>
    </xf>
    <xf numFmtId="2" fontId="10" fillId="0" borderId="8" xfId="0" applyNumberFormat="1" applyFont="1" applyFill="1" applyBorder="1"/>
    <xf numFmtId="2" fontId="12" fillId="0" borderId="11" xfId="0" applyNumberFormat="1" applyFont="1" applyFill="1" applyBorder="1" applyAlignment="1">
      <alignment horizontal="center"/>
    </xf>
    <xf numFmtId="2" fontId="12" fillId="0" borderId="12" xfId="0" applyNumberFormat="1" applyFont="1" applyFill="1" applyBorder="1" applyAlignment="1">
      <alignment horizontal="center"/>
    </xf>
    <xf numFmtId="2" fontId="1" fillId="0" borderId="0" xfId="0" applyNumberFormat="1" applyFont="1" applyBorder="1" applyAlignment="1">
      <alignment horizont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NULL"/><Relationship Id="rId13" Type="http://schemas.openxmlformats.org/officeDocument/2006/relationships/revisionLog" Target="revisionLog4.xml"/><Relationship Id="rId18" Type="http://schemas.openxmlformats.org/officeDocument/2006/relationships/revisionLog" Target="revisionLog10.xml"/><Relationship Id="rId26" Type="http://schemas.openxmlformats.org/officeDocument/2006/relationships/revisionLog" Target="revisionLog18.xml"/><Relationship Id="rId39" Type="http://schemas.openxmlformats.org/officeDocument/2006/relationships/revisionLog" Target="revisionLog31.xml"/><Relationship Id="rId3" Type="http://schemas.openxmlformats.org/officeDocument/2006/relationships/revisionLog" Target="NULL"/><Relationship Id="rId21" Type="http://schemas.openxmlformats.org/officeDocument/2006/relationships/revisionLog" Target="revisionLog13.xml"/><Relationship Id="rId34" Type="http://schemas.openxmlformats.org/officeDocument/2006/relationships/revisionLog" Target="revisionLog26.xml"/><Relationship Id="rId42" Type="http://schemas.openxmlformats.org/officeDocument/2006/relationships/revisionLog" Target="revisionLog34.xml"/><Relationship Id="rId7" Type="http://schemas.openxmlformats.org/officeDocument/2006/relationships/revisionLog" Target="NULL"/><Relationship Id="rId12" Type="http://schemas.openxmlformats.org/officeDocument/2006/relationships/revisionLog" Target="revisionLog3.xml"/><Relationship Id="rId17" Type="http://schemas.openxmlformats.org/officeDocument/2006/relationships/revisionLog" Target="revisionLog8.xml"/><Relationship Id="rId25" Type="http://schemas.openxmlformats.org/officeDocument/2006/relationships/revisionLog" Target="revisionLog17.xml"/><Relationship Id="rId33" Type="http://schemas.openxmlformats.org/officeDocument/2006/relationships/revisionLog" Target="revisionLog25.xml"/><Relationship Id="rId38" Type="http://schemas.openxmlformats.org/officeDocument/2006/relationships/revisionLog" Target="revisionLog30.xml"/><Relationship Id="rId2" Type="http://schemas.openxmlformats.org/officeDocument/2006/relationships/revisionLog" Target="NULL"/><Relationship Id="rId16" Type="http://schemas.openxmlformats.org/officeDocument/2006/relationships/revisionLog" Target="revisionLog7.xml"/><Relationship Id="rId20" Type="http://schemas.openxmlformats.org/officeDocument/2006/relationships/revisionLog" Target="revisionLog12.xml"/><Relationship Id="rId29" Type="http://schemas.openxmlformats.org/officeDocument/2006/relationships/revisionLog" Target="revisionLog21.xml"/><Relationship Id="rId41" Type="http://schemas.openxmlformats.org/officeDocument/2006/relationships/revisionLog" Target="revisionLog33.xml"/><Relationship Id="rId1" Type="http://schemas.openxmlformats.org/officeDocument/2006/relationships/revisionLog" Target="NULL"/><Relationship Id="rId6" Type="http://schemas.openxmlformats.org/officeDocument/2006/relationships/revisionLog" Target="NULL"/><Relationship Id="rId11" Type="http://schemas.openxmlformats.org/officeDocument/2006/relationships/revisionLog" Target="revisionLog2.xml"/><Relationship Id="rId24" Type="http://schemas.openxmlformats.org/officeDocument/2006/relationships/revisionLog" Target="revisionLog16.xml"/><Relationship Id="rId32" Type="http://schemas.openxmlformats.org/officeDocument/2006/relationships/revisionLog" Target="revisionLog24.xml"/><Relationship Id="rId37" Type="http://schemas.openxmlformats.org/officeDocument/2006/relationships/revisionLog" Target="revisionLog29.xml"/><Relationship Id="rId40" Type="http://schemas.openxmlformats.org/officeDocument/2006/relationships/revisionLog" Target="revisionLog32.xml"/><Relationship Id="rId5" Type="http://schemas.openxmlformats.org/officeDocument/2006/relationships/revisionLog" Target="NULL"/><Relationship Id="rId15" Type="http://schemas.openxmlformats.org/officeDocument/2006/relationships/revisionLog" Target="revisionLog6.xml"/><Relationship Id="rId23" Type="http://schemas.openxmlformats.org/officeDocument/2006/relationships/revisionLog" Target="revisionLog15.xml"/><Relationship Id="rId28" Type="http://schemas.openxmlformats.org/officeDocument/2006/relationships/revisionLog" Target="revisionLog20.xml"/><Relationship Id="rId36" Type="http://schemas.openxmlformats.org/officeDocument/2006/relationships/revisionLog" Target="revisionLog28.xml"/><Relationship Id="rId10" Type="http://schemas.openxmlformats.org/officeDocument/2006/relationships/revisionLog" Target="revisionLog1.xml"/><Relationship Id="rId19" Type="http://schemas.openxmlformats.org/officeDocument/2006/relationships/revisionLog" Target="revisionLog11.xml"/><Relationship Id="rId31" Type="http://schemas.openxmlformats.org/officeDocument/2006/relationships/revisionLog" Target="revisionLog23.xml"/><Relationship Id="rId44" Type="http://schemas.openxmlformats.org/officeDocument/2006/relationships/revisionLog" Target="revisionLog36.xml"/><Relationship Id="rId4" Type="http://schemas.openxmlformats.org/officeDocument/2006/relationships/revisionLog" Target="NULL"/><Relationship Id="rId9" Type="http://schemas.openxmlformats.org/officeDocument/2006/relationships/revisionLog" Target="revisionLog9.xml"/><Relationship Id="rId14" Type="http://schemas.openxmlformats.org/officeDocument/2006/relationships/revisionLog" Target="revisionLog5.xml"/><Relationship Id="rId22" Type="http://schemas.openxmlformats.org/officeDocument/2006/relationships/revisionLog" Target="revisionLog14.xml"/><Relationship Id="rId27" Type="http://schemas.openxmlformats.org/officeDocument/2006/relationships/revisionLog" Target="revisionLog19.xml"/><Relationship Id="rId30" Type="http://schemas.openxmlformats.org/officeDocument/2006/relationships/revisionLog" Target="revisionLog22.xml"/><Relationship Id="rId35" Type="http://schemas.openxmlformats.org/officeDocument/2006/relationships/revisionLog" Target="revisionLog27.xml"/><Relationship Id="rId43" Type="http://schemas.openxmlformats.org/officeDocument/2006/relationships/revisionLog" Target="revisionLog3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6ABB875-341E-40C9-8187-FE4EA6C17C12}" diskRevisions="1" revisionId="1231" version="3">
  <header guid="{E3B0C65C-1F29-41B1-8CF4-44B7F8CEE2C0}" dateTime="2013-01-09T12:08:54" maxSheetId="4" userName="Jakub Michalski" r:id="rId1">
    <sheetIdMap count="3">
      <sheetId val="1"/>
      <sheetId val="2"/>
      <sheetId val="3"/>
    </sheetIdMap>
  </header>
  <header guid="{503DA39C-CE7D-4D83-97B5-EEAF598766D6}" dateTime="2013-01-09T12:42:27" maxSheetId="4" userName="Jakub Michalski" r:id="rId2">
    <sheetIdMap count="3">
      <sheetId val="1"/>
      <sheetId val="2"/>
      <sheetId val="3"/>
    </sheetIdMap>
  </header>
  <header guid="{C7AA9E2B-16BB-42F4-8EA8-C10AA82AF7A9}" dateTime="2013-01-09T13:13:03" maxSheetId="4" userName="Jakub Michalski" r:id="rId3" minRId="1" maxRId="13">
    <sheetIdMap count="3">
      <sheetId val="1"/>
      <sheetId val="2"/>
      <sheetId val="3"/>
    </sheetIdMap>
  </header>
  <header guid="{080FE136-9116-496B-89F2-99425E079A41}" dateTime="2013-01-09T13:26:07" maxSheetId="4" userName="Jakub Michalski" r:id="rId4" minRId="14" maxRId="18">
    <sheetIdMap count="3">
      <sheetId val="1"/>
      <sheetId val="2"/>
      <sheetId val="3"/>
    </sheetIdMap>
  </header>
  <header guid="{09B12615-C6C0-47CE-84EB-B89FCBA9894E}" dateTime="2013-01-09T13:32:36" maxSheetId="4" userName="Jakub Michalski" r:id="rId5" minRId="19" maxRId="31">
    <sheetIdMap count="3">
      <sheetId val="1"/>
      <sheetId val="2"/>
      <sheetId val="3"/>
    </sheetIdMap>
  </header>
  <header guid="{A1C45CD8-638C-4B24-A5FB-3FB3C21D2CC2}" dateTime="2013-01-09T13:39:54" maxSheetId="4" userName="Jakub Michalski" r:id="rId6">
    <sheetIdMap count="3">
      <sheetId val="1"/>
      <sheetId val="2"/>
      <sheetId val="3"/>
    </sheetIdMap>
  </header>
  <header guid="{09A62D7B-938B-4521-921A-BDCB85DC8251}" dateTime="2013-01-09T13:45:04" maxSheetId="4" userName="Jakub Michalski" r:id="rId7" minRId="32" maxRId="34">
    <sheetIdMap count="3">
      <sheetId val="1"/>
      <sheetId val="2"/>
      <sheetId val="3"/>
    </sheetIdMap>
  </header>
  <header guid="{C6CDD3D5-403D-400F-BA83-C2AB87E97EFA}" dateTime="2013-01-09T14:14:07" maxSheetId="4" userName="Jakub Michalski" r:id="rId8" minRId="35">
    <sheetIdMap count="3">
      <sheetId val="1"/>
      <sheetId val="2"/>
      <sheetId val="3"/>
    </sheetIdMap>
  </header>
  <header guid="{3DD0CD02-8E23-4D12-96D7-26CBC7DAB990}" dateTime="2013-01-10T12:33:10" maxSheetId="4" userName="Agata Szostek" r:id="rId9" minRId="36" maxRId="57">
    <sheetIdMap count="3">
      <sheetId val="1"/>
      <sheetId val="2"/>
      <sheetId val="3"/>
    </sheetIdMap>
  </header>
  <header guid="{3CDE57A7-7E37-4B84-BE72-B5E92AA07270}" dateTime="2013-01-10T13:42:39" maxSheetId="4" userName="Agata Szostek" r:id="rId10" minRId="58" maxRId="92">
    <sheetIdMap count="3">
      <sheetId val="1"/>
      <sheetId val="2"/>
      <sheetId val="3"/>
    </sheetIdMap>
  </header>
  <header guid="{920F41A8-0DDC-42E5-AEE6-44160ED5ADA4}" dateTime="2013-01-10T13:48:36" maxSheetId="4" userName="Agata Szostek" r:id="rId11" minRId="93" maxRId="107">
    <sheetIdMap count="3">
      <sheetId val="1"/>
      <sheetId val="2"/>
      <sheetId val="3"/>
    </sheetIdMap>
  </header>
  <header guid="{1C30ADFC-439C-4D5E-8278-DE82E8B1823D}" dateTime="2013-01-10T13:49:39" maxSheetId="4" userName="Agata Szostek" r:id="rId12" minRId="108" maxRId="109">
    <sheetIdMap count="3">
      <sheetId val="1"/>
      <sheetId val="2"/>
      <sheetId val="3"/>
    </sheetIdMap>
  </header>
  <header guid="{2B0FB204-DD24-4142-AF5C-06BEB713FAF1}" dateTime="2013-01-10T14:37:25" maxSheetId="4" userName="Agata Szostek" r:id="rId13" minRId="110" maxRId="152">
    <sheetIdMap count="3">
      <sheetId val="1"/>
      <sheetId val="2"/>
      <sheetId val="3"/>
    </sheetIdMap>
  </header>
  <header guid="{DCE93671-CDAC-4822-9264-FE158AE195EC}" dateTime="2013-01-11T09:53:45" maxSheetId="4" userName="Jakub Michalski" r:id="rId14" minRId="153" maxRId="157">
    <sheetIdMap count="3">
      <sheetId val="1"/>
      <sheetId val="2"/>
      <sheetId val="3"/>
    </sheetIdMap>
  </header>
  <header guid="{FF958009-FC87-49A8-ACD2-AD8B22DCC040}" dateTime="2013-01-11T11:53:55" maxSheetId="4" userName="Jakub Michalski" r:id="rId15" minRId="158" maxRId="193">
    <sheetIdMap count="3">
      <sheetId val="1"/>
      <sheetId val="2"/>
      <sheetId val="3"/>
    </sheetIdMap>
  </header>
  <header guid="{46786161-5051-4E83-ABB1-B6E898416D72}" dateTime="2013-01-11T13:55:52" maxSheetId="4" userName="Agata Szostek" r:id="rId16" minRId="194" maxRId="637">
    <sheetIdMap count="3">
      <sheetId val="1"/>
      <sheetId val="2"/>
      <sheetId val="3"/>
    </sheetIdMap>
  </header>
  <header guid="{CD082292-F0F0-4A64-8BFD-9174B9480B29}" dateTime="2013-01-11T14:49:37" maxSheetId="4" userName="Jakub Michalski" r:id="rId17" minRId="638" maxRId="690">
    <sheetIdMap count="3">
      <sheetId val="1"/>
      <sheetId val="2"/>
      <sheetId val="3"/>
    </sheetIdMap>
  </header>
  <header guid="{E73E6E2A-A492-4028-8D26-D6A899E3E9C8}" dateTime="2013-01-14T09:19:42" maxSheetId="4" userName="Jakub Michalski" r:id="rId18" minRId="691" maxRId="1093">
    <sheetIdMap count="3">
      <sheetId val="1"/>
      <sheetId val="2"/>
      <sheetId val="3"/>
    </sheetIdMap>
  </header>
  <header guid="{C89D7CDE-FE5E-4E7D-8518-FCA344A6AEC0}" dateTime="2013-01-14T09:28:31" maxSheetId="4" userName="Jakub Michalski" r:id="rId19">
    <sheetIdMap count="3">
      <sheetId val="1"/>
      <sheetId val="2"/>
      <sheetId val="3"/>
    </sheetIdMap>
  </header>
  <header guid="{304A608A-CBCC-49C9-A41E-1B8517645F2D}" dateTime="2013-01-14T09:32:47" maxSheetId="4" userName="Jakub Michalski" r:id="rId20" minRId="1094">
    <sheetIdMap count="3">
      <sheetId val="1"/>
      <sheetId val="2"/>
      <sheetId val="3"/>
    </sheetIdMap>
  </header>
  <header guid="{581E342F-B6B1-465E-8D6D-68CB46AF1A80}" dateTime="2013-01-14T09:47:35" maxSheetId="4" userName="Jakub Michalski" r:id="rId21" minRId="1095" maxRId="1108">
    <sheetIdMap count="3">
      <sheetId val="1"/>
      <sheetId val="2"/>
      <sheetId val="3"/>
    </sheetIdMap>
  </header>
  <header guid="{AA6373D7-2910-484A-BCE2-EB2142FAD161}" dateTime="2013-01-14T09:48:13" maxSheetId="4" userName="Jakub Michalski" r:id="rId22" minRId="1109">
    <sheetIdMap count="3">
      <sheetId val="1"/>
      <sheetId val="2"/>
      <sheetId val="3"/>
    </sheetIdMap>
  </header>
  <header guid="{7D5902FB-996E-47A8-9758-14596B2A8E95}" dateTime="2013-01-14T10:01:04" maxSheetId="4" userName="Jakub Michalski" r:id="rId23">
    <sheetIdMap count="3">
      <sheetId val="1"/>
      <sheetId val="2"/>
      <sheetId val="3"/>
    </sheetIdMap>
  </header>
  <header guid="{65CFE3C3-4C6C-431D-AF4B-15BD98A278C9}" dateTime="2013-01-25T11:42:50" maxSheetId="4" userName="Jakub Michalski" r:id="rId24" minRId="1110" maxRId="1115">
    <sheetIdMap count="3">
      <sheetId val="1"/>
      <sheetId val="2"/>
      <sheetId val="3"/>
    </sheetIdMap>
  </header>
  <header guid="{9B94EB8E-479E-4520-AF22-9213CB76802F}" dateTime="2013-01-25T12:05:12" maxSheetId="4" userName="Jakub Michalski" r:id="rId25">
    <sheetIdMap count="3">
      <sheetId val="1"/>
      <sheetId val="2"/>
      <sheetId val="3"/>
    </sheetIdMap>
  </header>
  <header guid="{87CBA65B-CCB0-4235-950A-43EC300B6144}" dateTime="2013-01-25T12:15:15" maxSheetId="4" userName="Jakub Michalski" r:id="rId26" minRId="1116" maxRId="1120">
    <sheetIdMap count="3">
      <sheetId val="1"/>
      <sheetId val="2"/>
      <sheetId val="3"/>
    </sheetIdMap>
  </header>
  <header guid="{821FE401-F352-4C1F-84AE-B2D0EC3E30ED}" dateTime="2013-01-25T15:33:10" maxSheetId="4" userName="Jakub Michalski" r:id="rId27">
    <sheetIdMap count="3">
      <sheetId val="1"/>
      <sheetId val="2"/>
      <sheetId val="3"/>
    </sheetIdMap>
  </header>
  <header guid="{75966463-B9B4-4E55-9CA5-926B6EB153ED}" dateTime="2013-02-01T11:46:43" maxSheetId="4" userName="Jakub Michalski" r:id="rId28">
    <sheetIdMap count="3">
      <sheetId val="1"/>
      <sheetId val="2"/>
      <sheetId val="3"/>
    </sheetIdMap>
  </header>
  <header guid="{AC108C60-2FC9-4873-B5E3-BEC7DA4F2CAA}" dateTime="2013-02-01T12:01:13" maxSheetId="4" userName="Jakub Michalski" r:id="rId29">
    <sheetIdMap count="3">
      <sheetId val="1"/>
      <sheetId val="2"/>
      <sheetId val="3"/>
    </sheetIdMap>
  </header>
  <header guid="{E834336F-5BED-4835-B1B4-77E26E062A15}" dateTime="2013-02-01T13:12:41" maxSheetId="4" userName="Jakub Michalski" r:id="rId30" minRId="1121">
    <sheetIdMap count="3">
      <sheetId val="1"/>
      <sheetId val="2"/>
      <sheetId val="3"/>
    </sheetIdMap>
  </header>
  <header guid="{D9503B7E-6E29-4D55-84C1-3182C0343424}" dateTime="2013-02-01T13:56:32" maxSheetId="4" userName="Jakub Michalski" r:id="rId31">
    <sheetIdMap count="3">
      <sheetId val="1"/>
      <sheetId val="2"/>
      <sheetId val="3"/>
    </sheetIdMap>
  </header>
  <header guid="{774DC7D3-6BF2-4173-8A33-11E1CD2A36AB}" dateTime="2013-02-01T14:07:58" maxSheetId="4" userName="Jakub Michalski" r:id="rId32">
    <sheetIdMap count="3">
      <sheetId val="1"/>
      <sheetId val="2"/>
      <sheetId val="3"/>
    </sheetIdMap>
  </header>
  <header guid="{A35ECE42-6B36-41A4-8F87-1905D04CFC78}" dateTime="2013-02-04T11:53:59" maxSheetId="4" userName="Jakub Michalski" r:id="rId33">
    <sheetIdMap count="3">
      <sheetId val="1"/>
      <sheetId val="2"/>
      <sheetId val="3"/>
    </sheetIdMap>
  </header>
  <header guid="{DB5CA170-44C8-4DF5-9ACC-6AFC9978A7C0}" dateTime="2013-02-04T12:01:27" maxSheetId="4" userName="Jakub Michalski" r:id="rId34" minRId="1122" maxRId="1159">
    <sheetIdMap count="3">
      <sheetId val="1"/>
      <sheetId val="2"/>
      <sheetId val="3"/>
    </sheetIdMap>
  </header>
  <header guid="{13886988-6A2A-4F3B-A3A0-35FB294C3928}" dateTime="2013-02-04T12:04:16" maxSheetId="4" userName="Jakub Michalski" r:id="rId35" minRId="1160" maxRId="1168">
    <sheetIdMap count="3">
      <sheetId val="1"/>
      <sheetId val="2"/>
      <sheetId val="3"/>
    </sheetIdMap>
  </header>
  <header guid="{32D9AFB7-0117-400D-9D2B-C454F89BA3F2}" dateTime="2013-02-04T12:07:32" maxSheetId="4" userName="Jakub Michalski" r:id="rId36" minRId="1169" maxRId="1183">
    <sheetIdMap count="3">
      <sheetId val="1"/>
      <sheetId val="2"/>
      <sheetId val="3"/>
    </sheetIdMap>
  </header>
  <header guid="{16BD94BD-947F-4228-995A-5C8B475856B2}" dateTime="2013-02-04T12:08:06" maxSheetId="4" userName="Jakub Michalski" r:id="rId37" minRId="1184" maxRId="1185">
    <sheetIdMap count="3">
      <sheetId val="1"/>
      <sheetId val="2"/>
      <sheetId val="3"/>
    </sheetIdMap>
  </header>
  <header guid="{10425861-EA4C-4D6B-9B62-DC84BEAF5D5B}" dateTime="2013-02-04T12:08:46" maxSheetId="4" userName="Jakub Michalski" r:id="rId38" minRId="1186" maxRId="1187">
    <sheetIdMap count="3">
      <sheetId val="1"/>
      <sheetId val="2"/>
      <sheetId val="3"/>
    </sheetIdMap>
  </header>
  <header guid="{E1707B22-73CE-4EF1-8352-7D3FDFA478DE}" dateTime="2013-02-04T12:10:11" maxSheetId="4" userName="Jakub Michalski" r:id="rId39" minRId="1188" maxRId="1189">
    <sheetIdMap count="3">
      <sheetId val="1"/>
      <sheetId val="2"/>
      <sheetId val="3"/>
    </sheetIdMap>
  </header>
  <header guid="{C4E67560-40F1-4259-A891-C06CBE59101D}" dateTime="2013-02-04T12:20:33" maxSheetId="4" userName="Jakub Michalski" r:id="rId40" minRId="1190" maxRId="1207">
    <sheetIdMap count="3">
      <sheetId val="1"/>
      <sheetId val="2"/>
      <sheetId val="3"/>
    </sheetIdMap>
  </header>
  <header guid="{D0F4C0B5-3568-4C33-B375-6C190BEC3623}" dateTime="2013-02-04T12:26:16" maxSheetId="4" userName="Jakub Michalski" r:id="rId41" minRId="1208" maxRId="1229">
    <sheetIdMap count="3">
      <sheetId val="1"/>
      <sheetId val="2"/>
      <sheetId val="3"/>
    </sheetIdMap>
  </header>
  <header guid="{4CF751CC-04A4-4C7E-8A6A-F86EF81DB148}" dateTime="2013-02-04T13:29:17" maxSheetId="4" userName="Jakub Michalski" r:id="rId42">
    <sheetIdMap count="3">
      <sheetId val="1"/>
      <sheetId val="2"/>
      <sheetId val="3"/>
    </sheetIdMap>
  </header>
  <header guid="{2AB6552D-2373-4165-9D4B-F63F5D5CDDAE}" dateTime="2013-02-04T13:30:00" maxSheetId="4" userName="Jakub Michalski" r:id="rId43" minRId="1230">
    <sheetIdMap count="3">
      <sheetId val="1"/>
      <sheetId val="2"/>
      <sheetId val="3"/>
    </sheetIdMap>
  </header>
  <header guid="{36ABB875-341E-40C9-8187-FE4EA6C17C12}" dateTime="2013-02-04T13:36:14" maxSheetId="4" userName="Jakub Michalski" r:id="rId44" minRId="1231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" sId="1">
    <oc r="B238" t="inlineStr">
      <is>
        <t>Pojemnik A4 maxi Bantex</t>
      </is>
    </oc>
    <nc r="B238" t="inlineStr">
      <is>
        <t xml:space="preserve">Pojemnik na katalogi A4 maxi Bantex </t>
      </is>
    </nc>
  </rcc>
  <rcc rId="59" sId="1">
    <oc r="I238" t="inlineStr">
      <is>
        <t>pojemnik na co?</t>
      </is>
    </oc>
    <nc r="I238"/>
  </rcc>
  <rcc rId="60" sId="1">
    <oc r="B239" t="inlineStr">
      <is>
        <t>Pojemnik składany na teczki</t>
      </is>
    </oc>
    <nc r="B239" t="inlineStr">
      <is>
        <t>Pojemnik składany na teczki  A4</t>
      </is>
    </nc>
  </rcc>
  <rcc rId="61" sId="1">
    <oc r="I239" t="inlineStr">
      <is>
        <t>rozmiar?</t>
      </is>
    </oc>
    <nc r="I239"/>
  </rcc>
  <rcc rId="62" sId="1">
    <oc r="I240" t="inlineStr">
      <is>
        <t>rozmiar?</t>
      </is>
    </oc>
    <nc r="I240"/>
  </rcc>
  <rcc rId="63" sId="1">
    <oc r="I241" t="inlineStr">
      <is>
        <t>rozmiar?</t>
      </is>
    </oc>
    <nc r="I241"/>
  </rcc>
  <rcc rId="64" sId="1">
    <oc r="B242" t="inlineStr">
      <is>
        <t>Piórnik biurowy przeźroczysty</t>
      </is>
    </oc>
    <nc r="B242" t="inlineStr">
      <is>
        <t>Piórnik biurowy przeźroczysty-przybornik</t>
      </is>
    </nc>
  </rcc>
  <rcc rId="65" sId="1">
    <oc r="I242" t="inlineStr">
      <is>
        <t>rozmiar?</t>
      </is>
    </oc>
    <nc r="I242"/>
  </rcc>
  <rcc rId="66" sId="1">
    <oc r="B244" t="inlineStr">
      <is>
        <t>Półki na dokumenty przeźroczyste</t>
      </is>
    </oc>
    <nc r="B244" t="inlineStr">
      <is>
        <t xml:space="preserve">Półki na dokumenty A4, przeźroczyste </t>
      </is>
    </nc>
  </rcc>
  <rcc rId="67" sId="1">
    <oc r="I244" t="inlineStr">
      <is>
        <t>rozmiar?</t>
      </is>
    </oc>
    <nc r="I244"/>
  </rcc>
  <rcc rId="68" sId="1">
    <oc r="B251" t="inlineStr">
      <is>
        <t>Płyty CD-R 700 MB slim   (op. 10 sztuk)</t>
      </is>
    </oc>
    <nc r="B251" t="inlineStr">
      <is>
        <t>Płyty CD-R 700 MB w pudełkach  slim   (op. 10 sztuk)</t>
      </is>
    </nc>
  </rcc>
  <rcc rId="69" sId="1">
    <oc r="I251" t="inlineStr">
      <is>
        <t>w pudełkach? Ciastko?</t>
      </is>
    </oc>
    <nc r="I251"/>
  </rcc>
  <rcc rId="70" sId="1">
    <oc r="B252" t="inlineStr">
      <is>
        <t>Płyty DVD-R 4,7 GB          (op. 10 sztuk)</t>
      </is>
    </oc>
    <nc r="B252" t="inlineStr">
      <is>
        <t>Płyty DVD-R 4,7 GB  cake    (op. 10 sztuk)</t>
      </is>
    </nc>
  </rcc>
  <rcc rId="71" sId="1">
    <oc r="B253" t="inlineStr">
      <is>
        <t>Płyty CD-R 700 MB          (op. 10 sztuk)</t>
      </is>
    </oc>
    <nc r="B253" t="inlineStr">
      <is>
        <t>Płyty CD-R 700 MB   cake     (op. 10 sztuk)</t>
      </is>
    </nc>
  </rcc>
  <rcc rId="72" sId="1">
    <oc r="I252" t="inlineStr">
      <is>
        <t>w pudełkach? Ciastko?</t>
      </is>
    </oc>
    <nc r="I252"/>
  </rcc>
  <rcc rId="73" sId="1">
    <oc r="I253" t="inlineStr">
      <is>
        <t>w pudełkach? Ciastko?</t>
      </is>
    </oc>
    <nc r="I253"/>
  </rcc>
  <rcc rId="74" sId="1">
    <oc r="I343" t="inlineStr">
      <is>
        <t>poz. 349</t>
      </is>
    </oc>
    <nc r="I343"/>
  </rcc>
  <rfmt sheetId="1" sqref="A344" start="0" length="2147483647">
    <dxf>
      <font>
        <color rgb="FFFF0000"/>
      </font>
    </dxf>
  </rfmt>
  <rfmt sheetId="1" sqref="A344" start="0" length="2147483647">
    <dxf>
      <font>
        <b/>
      </font>
    </dxf>
  </rfmt>
  <rfmt sheetId="1" sqref="B344" start="0" length="2147483647">
    <dxf>
      <font>
        <color rgb="FFFF0000"/>
      </font>
    </dxf>
  </rfmt>
  <rfmt sheetId="1" sqref="B344" start="0" length="2147483647">
    <dxf>
      <font>
        <b/>
      </font>
    </dxf>
  </rfmt>
  <rfmt sheetId="1" sqref="C344" start="0" length="2147483647">
    <dxf>
      <font>
        <color rgb="FFFF0000"/>
      </font>
    </dxf>
  </rfmt>
  <rfmt sheetId="1" sqref="C344" start="0" length="2147483647">
    <dxf>
      <font>
        <b/>
      </font>
    </dxf>
  </rfmt>
  <rcc rId="75" sId="1" odxf="1" dxf="1">
    <oc r="I344" t="inlineStr">
      <is>
        <t>poz. 349</t>
      </is>
    </oc>
    <nc r="I344" t="inlineStr">
      <is>
        <t>do skreślenia, połączenie z pozycją 348</t>
      </is>
    </nc>
    <ndxf>
      <font>
        <b/>
        <sz val="11"/>
        <color rgb="FFFF0000"/>
        <name val="Calibri"/>
        <scheme val="minor"/>
      </font>
    </ndxf>
  </rcc>
  <rcc rId="76" sId="1">
    <oc r="I353" t="inlineStr">
      <is>
        <t>pojedyncze sztuki?</t>
      </is>
    </oc>
    <nc r="I353"/>
  </rcc>
  <rfmt sheetId="1" sqref="A360" start="0" length="2147483647">
    <dxf>
      <font>
        <color rgb="FFFF0000"/>
      </font>
    </dxf>
  </rfmt>
  <rfmt sheetId="1" sqref="A360" start="0" length="2147483647">
    <dxf>
      <font>
        <b/>
      </font>
    </dxf>
  </rfmt>
  <rfmt sheetId="1" sqref="B360" start="0" length="2147483647">
    <dxf>
      <font>
        <color rgb="FFFF0000"/>
      </font>
    </dxf>
  </rfmt>
  <rfmt sheetId="1" sqref="B360" start="0" length="2147483647">
    <dxf>
      <font>
        <b/>
      </font>
    </dxf>
  </rfmt>
  <rfmt sheetId="1" sqref="C360" start="0" length="2147483647">
    <dxf>
      <font>
        <color rgb="FFFF0000"/>
      </font>
    </dxf>
  </rfmt>
  <rfmt sheetId="1" sqref="C360" start="0" length="2147483647">
    <dxf>
      <font>
        <b/>
      </font>
    </dxf>
  </rfmt>
  <rfmt sheetId="1" sqref="I360" start="0" length="2147483647">
    <dxf>
      <font>
        <color rgb="FFFF0000"/>
      </font>
    </dxf>
  </rfmt>
  <rfmt sheetId="1" sqref="I360" start="0" length="2147483647">
    <dxf>
      <font>
        <b/>
      </font>
    </dxf>
  </rfmt>
  <rcc rId="77" sId="1">
    <oc r="I360" t="inlineStr">
      <is>
        <t>opis po polsku</t>
      </is>
    </oc>
    <nc r="I360" t="inlineStr">
      <is>
        <t>do skreślenia</t>
      </is>
    </nc>
  </rcc>
  <rcc rId="78" sId="1">
    <oc r="B367" t="inlineStr">
      <is>
        <t>Zszywacz Taurus (różne kolory)</t>
      </is>
    </oc>
    <nc r="B367" t="inlineStr">
      <is>
        <t>Zszywacz SAX  (różne kolory), na zszywki 24/6, zszywa min. do 50 kartek</t>
      </is>
    </nc>
  </rcc>
  <rcc rId="79" sId="1">
    <oc r="I367" t="inlineStr">
      <is>
        <t>jaki rozmiar? Ile kartek ma zszywać?</t>
      </is>
    </oc>
    <nc r="I367"/>
  </rcc>
  <rcc rId="80" sId="1">
    <oc r="B368" t="inlineStr">
      <is>
        <t>Zszywacz mini</t>
      </is>
    </oc>
    <nc r="B368" t="inlineStr">
      <is>
        <t>Zszywacz mini na zszywki 24/6</t>
      </is>
    </nc>
  </rcc>
  <rcc rId="81" sId="1">
    <oc r="I368" t="inlineStr">
      <is>
        <t>jw.</t>
      </is>
    </oc>
    <nc r="I368"/>
  </rcc>
  <rcc rId="82" sId="1">
    <oc r="B381" t="inlineStr">
      <is>
        <t>Pudło archiwizacyjne zbiorcze białe Esselte</t>
      </is>
    </oc>
    <nc r="B381" t="inlineStr">
      <is>
        <t>Pudło archiwizacyjne zbiorcze białe Esselte otwierane z góry lub z przodu</t>
      </is>
    </nc>
  </rcc>
  <rcc rId="83" sId="1">
    <oc r="I381" t="inlineStr">
      <is>
        <t>wymiary?</t>
      </is>
    </oc>
    <nc r="I381"/>
  </rcc>
  <rcc rId="84" sId="1">
    <oc r="B393" t="inlineStr">
      <is>
        <t xml:space="preserve">Kosz na śmieci </t>
      </is>
    </oc>
    <nc r="B393" t="inlineStr">
      <is>
        <t>Kosz na śmieci  (papier, pojemność 15-20 l)</t>
      </is>
    </nc>
  </rcc>
  <rcc rId="85" sId="1">
    <oc r="I393" t="inlineStr">
      <is>
        <t>wymiary?</t>
      </is>
    </oc>
    <nc r="I393"/>
  </rcc>
  <rcc rId="86" sId="1">
    <oc r="I401" t="inlineStr">
      <is>
        <t>rozmiar?</t>
      </is>
    </oc>
    <nc r="I401"/>
  </rcc>
  <rcc rId="87" sId="1">
    <oc r="B401" t="inlineStr">
      <is>
        <t>Szafka na klucze (na 20 kluczy)</t>
      </is>
    </oc>
    <nc r="B401" t="inlineStr">
      <is>
        <t>Szafka na klucze (na 20 kluczy) do montażu na ścianę z zawieszkami do kluczy</t>
      </is>
    </nc>
  </rcc>
  <rcc rId="88" sId="1">
    <oc r="B402" t="inlineStr">
      <is>
        <t>Pendrive Planet  16GB</t>
      </is>
    </oc>
    <nc r="B402" t="inlineStr">
      <is>
        <t>Pendrive Platinet lub równoważne 16 GB</t>
      </is>
    </nc>
  </rcc>
  <rcc rId="89" sId="1">
    <oc r="B403" t="inlineStr">
      <is>
        <t>Teczka skrzydłowa na rzepy</t>
      </is>
    </oc>
    <nc r="B403" t="inlineStr">
      <is>
        <t>Teczka skrzydłowa na rzepy- A4</t>
      </is>
    </nc>
  </rcc>
  <rcc rId="90" sId="1">
    <oc r="I403" t="inlineStr">
      <is>
        <t>wymiary?</t>
      </is>
    </oc>
    <nc r="I403"/>
  </rcc>
  <rfmt sheetId="1" sqref="B402">
    <dxf>
      <fill>
        <patternFill patternType="none">
          <bgColor auto="1"/>
        </patternFill>
      </fill>
    </dxf>
  </rfmt>
  <rcc rId="91" sId="1">
    <oc r="B404" t="inlineStr">
      <is>
        <t xml:space="preserve">Taśma do metkownic biała </t>
      </is>
    </oc>
    <nc r="B404" t="inlineStr">
      <is>
        <t>Taśma do metkownic biała , jednorzędowa, prosta</t>
      </is>
    </nc>
  </rcc>
  <rcc rId="92" sId="1">
    <oc r="I404" t="inlineStr">
      <is>
        <t>wymiary?</t>
      </is>
    </oc>
    <nc r="I404"/>
  </rcc>
  <rcv guid="{285A5A95-0ECD-45B0-B9E7-292B117D4240}" action="delete"/>
  <rcv guid="{285A5A95-0ECD-45B0-B9E7-292B117D4240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91" sId="1" ref="C1:C1048576" action="insertCol"/>
  <rcc rId="692" sId="1">
    <nc r="C5" t="inlineStr">
      <is>
        <t>Nazwa i opis oferowanego produktu</t>
      </is>
    </nc>
  </rcc>
  <rcc rId="693" sId="1">
    <nc r="B5" t="inlineStr">
      <is>
        <t>Nazwa i opis produktu wymaganego przez Zamawiającego</t>
      </is>
    </nc>
  </rcc>
  <rcc rId="694" sId="1">
    <oc r="B5" t="inlineStr">
      <is>
        <t>Nazwa produktu</t>
      </is>
    </oc>
    <nc r="B5" t="inlineStr">
      <is>
        <t>Opis produktu wymaganego przez Zamawiającego</t>
      </is>
    </nc>
  </rcc>
  <rcc rId="695" sId="1">
    <nc r="C4">
      <v>2</v>
    </nc>
  </rcc>
  <rcc rId="696" sId="1">
    <oc r="E4" t="inlineStr">
      <is>
        <t>3a</t>
      </is>
    </oc>
    <nc r="E4">
      <v>4</v>
    </nc>
  </rcc>
  <rcc rId="697" sId="1">
    <oc r="G4">
      <v>5</v>
    </oc>
    <nc r="G4">
      <v>6</v>
    </nc>
  </rcc>
  <rcc rId="698" sId="1">
    <oc r="H4">
      <v>6</v>
    </oc>
    <nc r="H4">
      <v>7</v>
    </nc>
  </rcc>
  <rcc rId="699" sId="1">
    <nc r="F4">
      <v>6</v>
    </nc>
  </rcc>
  <rcc rId="700" sId="1">
    <oc r="F4">
      <v>4</v>
    </oc>
    <nc r="F4">
      <v>5</v>
    </nc>
  </rcc>
  <rcc rId="701" sId="1">
    <oc r="F5" t="inlineStr">
      <is>
        <t>Cena netto</t>
      </is>
    </oc>
    <nc r="F5" t="inlineStr">
      <is>
        <t>Cena jednostkowa brutto</t>
      </is>
    </nc>
  </rcc>
  <rcc rId="702" sId="1">
    <oc r="G5" t="inlineStr">
      <is>
        <t>Wartość netto</t>
      </is>
    </oc>
    <nc r="G5" t="inlineStr">
      <is>
        <t>Wartość pozycji brutto</t>
      </is>
    </nc>
  </rcc>
  <rrc rId="703" sId="1" ref="H1:H1048576" action="deleteCol">
    <rfmt sheetId="1" xfDxf="1" sqref="H1:H1048576" start="0" length="0"/>
    <rfmt sheetId="1" sqref="H1" start="0" length="0">
      <dxf>
        <font>
          <sz val="12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" start="0" length="0">
      <dxf>
        <font>
          <b/>
          <sz val="12"/>
          <color theme="1"/>
          <name val="Times New Roman"/>
          <scheme val="none"/>
        </font>
        <alignment horizontal="center" vertical="center" readingOrder="0"/>
        <border outline="0">
          <top style="thin">
            <color indexed="64"/>
          </top>
        </border>
      </dxf>
    </rfmt>
    <rfmt sheetId="1" sqref="H3" start="0" length="0">
      <dxf>
        <font>
          <b/>
          <sz val="12"/>
          <color theme="1"/>
          <name val="Times New Roman"/>
          <scheme val="none"/>
        </font>
        <alignment horizontal="center" vertical="center" readingOrder="0"/>
        <border outline="0">
          <bottom style="thin">
            <color indexed="64"/>
          </bottom>
        </border>
      </dxf>
    </rfmt>
    <rcc rId="0" sId="1" dxf="1">
      <nc r="H4">
        <v>7</v>
      </nc>
      <ndxf>
        <font>
          <b/>
          <sz val="10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5" t="inlineStr">
        <is>
          <t>VAT</t>
        </is>
      </nc>
      <n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" start="0" length="0">
      <dxf>
        <font>
          <b/>
          <sz val="10"/>
          <color rgb="FFFF0000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1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1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1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1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04" sId="1" ref="H1:H1048576" action="deleteCol">
    <rfmt sheetId="1" xfDxf="1" sqref="H1:H1048576" start="0" length="0"/>
    <rfmt sheetId="1" sqref="H1" start="0" length="0">
      <dxf>
        <font>
          <sz val="12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" start="0" length="0">
      <dxf>
        <font>
          <b/>
          <sz val="12"/>
          <color theme="1"/>
          <name val="Times New Roman"/>
          <scheme val="none"/>
        </font>
        <alignment horizontal="center" vertical="center" readingOrder="0"/>
        <border outline="0">
          <top style="thin">
            <color indexed="64"/>
          </top>
        </border>
      </dxf>
    </rfmt>
    <rfmt sheetId="1" sqref="H3" start="0" length="0">
      <dxf>
        <font>
          <b/>
          <sz val="12"/>
          <color theme="1"/>
          <name val="Times New Roman"/>
          <scheme val="none"/>
        </font>
        <alignment horizontal="center" vertical="center" readingOrder="0"/>
        <border outline="0">
          <bottom style="thin">
            <color indexed="64"/>
          </bottom>
        </border>
      </dxf>
    </rfmt>
    <rcc rId="0" sId="1" dxf="1">
      <nc r="H4">
        <v>7</v>
      </nc>
      <ndxf>
        <font>
          <b/>
          <sz val="10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5" t="inlineStr">
        <is>
          <t>Watorść brutto</t>
        </is>
      </nc>
      <n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" start="0" length="0">
      <dxf>
        <font>
          <b/>
          <sz val="10"/>
          <color rgb="FFFF0000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0" start="0" length="0">
      <dxf>
        <font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1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1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1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1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05" sId="1" ref="H1:H1048576" action="deleteCol">
    <rfmt sheetId="1" xfDxf="1" sqref="H1:H1048576" start="0" length="0"/>
    <rfmt sheetId="1" sqref="H1" start="0" length="0">
      <dxf>
        <font>
          <sz val="12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" start="0" length="0">
      <dxf>
        <font>
          <b/>
          <sz val="12"/>
          <color theme="1"/>
          <name val="Times New Roman"/>
          <scheme val="none"/>
        </font>
        <alignment horizontal="center" vertical="center" readingOrder="0"/>
        <border outline="0">
          <right style="thin">
            <color indexed="64"/>
          </right>
          <top style="thin">
            <color indexed="64"/>
          </top>
        </border>
      </dxf>
    </rfmt>
    <rfmt sheetId="1" sqref="H3" start="0" length="0">
      <dxf>
        <font>
          <b/>
          <sz val="12"/>
          <color theme="1"/>
          <name val="Times New Roman"/>
          <scheme val="none"/>
        </font>
        <alignment horizontal="center" vertical="center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H4" start="0" length="0">
      <dxf>
        <font>
          <b/>
          <sz val="10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" start="0" length="0">
      <dxf>
        <font>
          <b/>
          <sz val="10"/>
          <color rgb="FFFF0000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1" start="0" length="0">
      <dxf>
        <font>
          <b/>
          <sz val="10"/>
          <color rgb="FFFF0000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1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1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1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1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06" sId="1" ref="A1:XFD1" action="deleteRow">
    <rfmt sheetId="1" xfDxf="1" sqref="A1:XFD1" start="0" length="0"/>
    <rfmt sheetId="1" sqref="A1" start="0" length="0">
      <dxf>
        <font>
          <sz val="12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" start="0" length="0">
      <dxf>
        <font>
          <sz val="12"/>
          <color theme="1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" start="0" length="0">
      <dxf>
        <font>
          <sz val="12"/>
          <color theme="1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" start="0" length="0">
      <dxf>
        <font>
          <sz val="12"/>
          <color theme="1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" start="0" length="0">
      <dxf>
        <font>
          <sz val="12"/>
          <color theme="1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" start="0" length="0">
      <dxf>
        <font>
          <sz val="12"/>
          <color theme="1"/>
          <name val="Times New Roman"/>
          <scheme val="none"/>
        </font>
        <numFmt numFmtId="164" formatCode="#,##0.00;[Red]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" start="0" length="0">
      <dxf>
        <font>
          <sz val="12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07" sId="1">
    <oc r="A1" t="inlineStr">
      <is>
        <t>OPIS PRZEDMIOTU ZAMÓWIENIA</t>
      </is>
    </oc>
    <nc r="A1" t="inlineStr">
      <is>
        <t>FORMULARZ CENOWY - załącznik nr 2 do SIWZ</t>
      </is>
    </nc>
  </rcc>
  <rfmt sheetId="1" sqref="G1:G2" start="0" length="0">
    <dxf>
      <border>
        <right style="thin">
          <color indexed="64"/>
        </right>
      </border>
    </dxf>
  </rfmt>
  <rfmt sheetId="1" sqref="A413" start="0" length="0">
    <dxf>
      <border>
        <left style="thin">
          <color indexed="64"/>
        </left>
      </border>
    </dxf>
  </rfmt>
  <rfmt sheetId="1" sqref="F413" start="0" length="0">
    <dxf>
      <border>
        <right style="thin">
          <color indexed="64"/>
        </right>
      </border>
    </dxf>
  </rfmt>
  <rfmt sheetId="1" sqref="A413:F413" start="0" length="0">
    <dxf>
      <border>
        <bottom style="thin">
          <color indexed="64"/>
        </bottom>
      </border>
    </dxf>
  </rfmt>
  <rfmt sheetId="1" sqref="G413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413:F413">
    <dxf>
      <alignment wrapText="0" readingOrder="0"/>
    </dxf>
  </rfmt>
  <rrc rId="708" sId="1" ref="A28:XFD28" action="deleteRow">
    <rfmt sheetId="1" xfDxf="1" sqref="A28:XFD28" start="0" length="0"/>
    <rcc rId="0" sId="1" dxf="1">
      <nc r="A28">
        <v>24</v>
      </nc>
      <ndxf>
        <font>
          <b/>
          <sz val="10"/>
          <color rgb="FFFF0000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8" t="inlineStr">
        <is>
          <t>(skreślona, dodano do poz. 186,187)</t>
        </is>
      </nc>
      <ndxf>
        <font>
          <b/>
          <sz val="10"/>
          <color rgb="FFFF0000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8" start="0" length="0">
      <dxf>
        <font>
          <b/>
          <sz val="10"/>
          <color rgb="FFFF0000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8" start="0" length="0">
      <dxf>
        <font>
          <b/>
          <sz val="10"/>
          <color rgb="FFFF0000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8" start="0" length="0">
      <dxf>
        <font>
          <b/>
          <sz val="10"/>
          <color rgb="FFFF0000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8" start="0" length="0">
      <dxf>
        <font>
          <b/>
          <sz val="10"/>
          <color rgb="FFFF0000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8" start="0" length="0">
      <dxf>
        <font>
          <b/>
          <sz val="10"/>
          <color rgb="FFFF0000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" start="0" length="0">
      <dxf>
        <font>
          <b/>
          <sz val="11"/>
          <color rgb="FFFF0000"/>
          <name val="Calibri"/>
          <scheme val="minor"/>
        </font>
      </dxf>
    </rfmt>
    <rfmt sheetId="1" sqref="I28" start="0" length="0">
      <dxf>
        <font>
          <b/>
          <sz val="11"/>
          <color rgb="FFFF0000"/>
          <name val="Calibri"/>
          <scheme val="minor"/>
        </font>
      </dxf>
    </rfmt>
    <rfmt sheetId="1" sqref="J28" start="0" length="0">
      <dxf>
        <font>
          <b/>
          <sz val="11"/>
          <color rgb="FFFF0000"/>
          <name val="Calibri"/>
          <scheme val="minor"/>
        </font>
      </dxf>
    </rfmt>
    <rfmt sheetId="1" sqref="K28" start="0" length="0">
      <dxf>
        <font>
          <b/>
          <sz val="11"/>
          <color rgb="FFFF0000"/>
          <name val="Calibri"/>
          <scheme val="minor"/>
        </font>
      </dxf>
    </rfmt>
  </rrc>
  <rrc rId="709" sId="1" ref="A187:XFD187" action="deleteRow">
    <rfmt sheetId="1" xfDxf="1" sqref="A187:XFD187" start="0" length="0"/>
    <rcc rId="0" sId="1" dxf="1">
      <nc r="A187">
        <v>184</v>
      </nc>
      <ndxf>
        <font>
          <b/>
          <sz val="10"/>
          <color rgb="FFFF0000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7" t="inlineStr">
        <is>
          <t>(skreślono, dodano do poz.190)</t>
        </is>
      </nc>
      <ndxf>
        <font>
          <b/>
          <sz val="10"/>
          <color rgb="FFFF0000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87" start="0" length="0">
      <dxf>
        <font>
          <b/>
          <sz val="10"/>
          <color rgb="FFFF0000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7" start="0" length="0">
      <dxf>
        <font>
          <b/>
          <sz val="10"/>
          <color rgb="FFFF0000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87" start="0" length="0">
      <dxf>
        <font>
          <b/>
          <sz val="10"/>
          <color rgb="FFFF0000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87" start="0" length="0">
      <dxf>
        <font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87" start="0" length="0">
      <dxf>
        <font>
          <sz val="10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10" sId="1" ref="A341:XFD341" action="deleteRow">
    <rfmt sheetId="1" xfDxf="1" sqref="A341:XFD341" start="0" length="0"/>
    <rcc rId="0" sId="1" dxf="1">
      <nc r="A341">
        <v>339</v>
      </nc>
      <ndxf>
        <font>
          <b/>
          <sz val="10"/>
          <color rgb="FFFF0000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41" t="inlineStr">
        <is>
          <t>(skreślono, dodano do poz. 348)</t>
        </is>
      </nc>
      <ndxf>
        <font>
          <b/>
          <sz val="10"/>
          <color rgb="FFFF0000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341" start="0" length="0">
      <dxf>
        <font>
          <b/>
          <sz val="10"/>
          <color rgb="FFFF0000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41" start="0" length="0">
      <dxf>
        <font>
          <b/>
          <sz val="10"/>
          <color rgb="FFFF0000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41" start="0" length="0">
      <dxf>
        <font>
          <b/>
          <sz val="10"/>
          <color rgb="FFFF0000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41" start="0" length="0">
      <dxf>
        <font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41" start="0" length="0">
      <dxf>
        <font>
          <sz val="10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1" start="0" length="0">
      <dxf>
        <font>
          <b/>
          <sz val="11"/>
          <color rgb="FFFF0000"/>
          <name val="Calibri"/>
          <scheme val="minor"/>
        </font>
      </dxf>
    </rfmt>
  </rrc>
  <rrc rId="711" sId="1" ref="A356:XFD356" action="deleteRow">
    <rfmt sheetId="1" xfDxf="1" sqref="A356:XFD356" start="0" length="0"/>
    <rcc rId="0" sId="1" dxf="1">
      <nc r="A356">
        <v>355</v>
      </nc>
      <ndxf>
        <font>
          <b/>
          <sz val="10"/>
          <color rgb="FFFF0000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56" t="inlineStr">
        <is>
          <t>(skreślono)</t>
        </is>
      </nc>
      <ndxf>
        <font>
          <b/>
          <sz val="10"/>
          <color rgb="FFFF0000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356" start="0" length="0">
      <dxf>
        <font>
          <b/>
          <sz val="10"/>
          <color rgb="FFFF0000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56" start="0" length="0">
      <dxf>
        <font>
          <b/>
          <sz val="10"/>
          <color rgb="FFFF0000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56" start="0" length="0">
      <dxf>
        <font>
          <b/>
          <sz val="10"/>
          <color rgb="FFFF0000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56" start="0" length="0">
      <dxf>
        <font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56" start="0" length="0">
      <dxf>
        <font>
          <sz val="10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6" start="0" length="0">
      <dxf>
        <font>
          <b/>
          <sz val="11"/>
          <color rgb="FFFF0000"/>
          <name val="Calibri"/>
          <scheme val="minor"/>
        </font>
      </dxf>
    </rfmt>
  </rrc>
  <rcc rId="712" sId="1">
    <nc r="B409" t="inlineStr">
      <is>
        <t>ŁĄCZNA CENA OFERTY BRUTTO</t>
      </is>
    </nc>
  </rcc>
  <rfmt sheetId="1" sqref="A1:G409" start="0" length="2147483647">
    <dxf>
      <font>
        <name val="Cambria"/>
        <scheme val="major"/>
      </font>
    </dxf>
  </rfmt>
  <rfmt sheetId="1" sqref="A409" start="0" length="0">
    <dxf>
      <border>
        <left style="medium">
          <color indexed="64"/>
        </left>
      </border>
    </dxf>
  </rfmt>
  <rfmt sheetId="1" sqref="A409:F409" start="0" length="0">
    <dxf>
      <border>
        <top style="medium">
          <color indexed="64"/>
        </top>
      </border>
    </dxf>
  </rfmt>
  <rfmt sheetId="1" sqref="F409" start="0" length="0">
    <dxf>
      <border>
        <right style="medium">
          <color indexed="64"/>
        </right>
      </border>
    </dxf>
  </rfmt>
  <rfmt sheetId="1" sqref="A409:F409" start="0" length="0">
    <dxf>
      <border>
        <bottom style="medium">
          <color indexed="64"/>
        </bottom>
      </border>
    </dxf>
  </rfmt>
  <rfmt sheetId="1" sqref="G409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713" sId="1">
    <oc r="A28">
      <v>25</v>
    </oc>
    <nc r="A28">
      <v>24</v>
    </nc>
  </rcc>
  <rcc rId="714" sId="1">
    <oc r="A29">
      <v>26</v>
    </oc>
    <nc r="A29">
      <v>25</v>
    </nc>
  </rcc>
  <rcc rId="715" sId="1">
    <oc r="A30">
      <v>27</v>
    </oc>
    <nc r="A30">
      <v>26</v>
    </nc>
  </rcc>
  <rcc rId="716" sId="1">
    <oc r="A31">
      <v>28</v>
    </oc>
    <nc r="A31">
      <v>27</v>
    </nc>
  </rcc>
  <rcc rId="717" sId="1">
    <oc r="A32">
      <v>29</v>
    </oc>
    <nc r="A32">
      <v>28</v>
    </nc>
  </rcc>
  <rcc rId="718" sId="1">
    <oc r="A33">
      <v>30</v>
    </oc>
    <nc r="A33">
      <v>29</v>
    </nc>
  </rcc>
  <rcc rId="719" sId="1">
    <oc r="A34">
      <v>31</v>
    </oc>
    <nc r="A34">
      <v>30</v>
    </nc>
  </rcc>
  <rcc rId="720" sId="1">
    <oc r="A35">
      <v>32</v>
    </oc>
    <nc r="A35">
      <v>31</v>
    </nc>
  </rcc>
  <rcc rId="721" sId="1">
    <oc r="A36">
      <v>33</v>
    </oc>
    <nc r="A36">
      <v>32</v>
    </nc>
  </rcc>
  <rcc rId="722" sId="1">
    <oc r="A37">
      <v>34</v>
    </oc>
    <nc r="A37">
      <v>33</v>
    </nc>
  </rcc>
  <rcc rId="723" sId="1">
    <oc r="A38">
      <v>35</v>
    </oc>
    <nc r="A38">
      <v>34</v>
    </nc>
  </rcc>
  <rcc rId="724" sId="1">
    <oc r="A39">
      <v>36</v>
    </oc>
    <nc r="A39">
      <v>35</v>
    </nc>
  </rcc>
  <rcc rId="725" sId="1">
    <oc r="A40">
      <v>37</v>
    </oc>
    <nc r="A40">
      <v>36</v>
    </nc>
  </rcc>
  <rcc rId="726" sId="1">
    <oc r="A41">
      <v>38</v>
    </oc>
    <nc r="A41">
      <v>37</v>
    </nc>
  </rcc>
  <rcc rId="727" sId="1">
    <oc r="A42">
      <v>39</v>
    </oc>
    <nc r="A42">
      <v>38</v>
    </nc>
  </rcc>
  <rcc rId="728" sId="1">
    <oc r="A43">
      <v>40</v>
    </oc>
    <nc r="A43">
      <v>39</v>
    </nc>
  </rcc>
  <rcc rId="729" sId="1">
    <oc r="A44">
      <v>41</v>
    </oc>
    <nc r="A44">
      <v>40</v>
    </nc>
  </rcc>
  <rcc rId="730" sId="1">
    <oc r="A45">
      <v>42</v>
    </oc>
    <nc r="A45">
      <v>41</v>
    </nc>
  </rcc>
  <rcc rId="731" sId="1">
    <oc r="A46">
      <v>43</v>
    </oc>
    <nc r="A46">
      <v>42</v>
    </nc>
  </rcc>
  <rcc rId="732" sId="1">
    <oc r="A47">
      <v>44</v>
    </oc>
    <nc r="A47">
      <v>43</v>
    </nc>
  </rcc>
  <rcc rId="733" sId="1">
    <oc r="A48">
      <v>45</v>
    </oc>
    <nc r="A48">
      <v>44</v>
    </nc>
  </rcc>
  <rcc rId="734" sId="1">
    <oc r="A49">
      <v>46</v>
    </oc>
    <nc r="A49">
      <v>45</v>
    </nc>
  </rcc>
  <rcc rId="735" sId="1">
    <oc r="A50">
      <v>47</v>
    </oc>
    <nc r="A50">
      <v>46</v>
    </nc>
  </rcc>
  <rcc rId="736" sId="1">
    <oc r="A51">
      <v>48</v>
    </oc>
    <nc r="A51">
      <v>47</v>
    </nc>
  </rcc>
  <rcc rId="737" sId="1">
    <oc r="A52">
      <v>49</v>
    </oc>
    <nc r="A52">
      <v>48</v>
    </nc>
  </rcc>
  <rcc rId="738" sId="1">
    <oc r="A53">
      <v>50</v>
    </oc>
    <nc r="A53">
      <v>49</v>
    </nc>
  </rcc>
  <rcc rId="739" sId="1">
    <oc r="A54">
      <v>51</v>
    </oc>
    <nc r="A54">
      <v>50</v>
    </nc>
  </rcc>
  <rcc rId="740" sId="1">
    <oc r="A55">
      <v>52</v>
    </oc>
    <nc r="A55">
      <v>51</v>
    </nc>
  </rcc>
  <rcc rId="741" sId="1">
    <oc r="A56">
      <v>53</v>
    </oc>
    <nc r="A56">
      <v>52</v>
    </nc>
  </rcc>
  <rcc rId="742" sId="1">
    <oc r="A57">
      <v>54</v>
    </oc>
    <nc r="A57">
      <v>53</v>
    </nc>
  </rcc>
  <rcc rId="743" sId="1">
    <oc r="A58">
      <v>55</v>
    </oc>
    <nc r="A58">
      <v>54</v>
    </nc>
  </rcc>
  <rcc rId="744" sId="1">
    <oc r="A59">
      <v>56</v>
    </oc>
    <nc r="A59">
      <v>55</v>
    </nc>
  </rcc>
  <rcc rId="745" sId="1">
    <oc r="A60">
      <v>57</v>
    </oc>
    <nc r="A60">
      <v>56</v>
    </nc>
  </rcc>
  <rcc rId="746" sId="1">
    <oc r="A61">
      <v>58</v>
    </oc>
    <nc r="A61">
      <v>57</v>
    </nc>
  </rcc>
  <rcc rId="747" sId="1">
    <oc r="A62">
      <v>59</v>
    </oc>
    <nc r="A62">
      <v>58</v>
    </nc>
  </rcc>
  <rcc rId="748" sId="1">
    <oc r="A63">
      <v>60</v>
    </oc>
    <nc r="A63">
      <v>59</v>
    </nc>
  </rcc>
  <rcc rId="749" sId="1">
    <oc r="A64">
      <v>61</v>
    </oc>
    <nc r="A64">
      <v>60</v>
    </nc>
  </rcc>
  <rcc rId="750" sId="1">
    <oc r="A65">
      <v>62</v>
    </oc>
    <nc r="A65">
      <v>61</v>
    </nc>
  </rcc>
  <rcc rId="751" sId="1">
    <oc r="A66">
      <v>63</v>
    </oc>
    <nc r="A66">
      <v>62</v>
    </nc>
  </rcc>
  <rcc rId="752" sId="1">
    <oc r="A67">
      <v>64</v>
    </oc>
    <nc r="A67">
      <v>63</v>
    </nc>
  </rcc>
  <rcc rId="753" sId="1">
    <oc r="A68">
      <v>65</v>
    </oc>
    <nc r="A68">
      <v>64</v>
    </nc>
  </rcc>
  <rcc rId="754" sId="1">
    <oc r="A69">
      <v>66</v>
    </oc>
    <nc r="A69">
      <v>65</v>
    </nc>
  </rcc>
  <rcc rId="755" sId="1">
    <oc r="A70">
      <v>67</v>
    </oc>
    <nc r="A70">
      <v>66</v>
    </nc>
  </rcc>
  <rcc rId="756" sId="1">
    <oc r="A71">
      <v>68</v>
    </oc>
    <nc r="A71">
      <v>67</v>
    </nc>
  </rcc>
  <rcc rId="757" sId="1">
    <oc r="A72">
      <v>69</v>
    </oc>
    <nc r="A72">
      <v>68</v>
    </nc>
  </rcc>
  <rcc rId="758" sId="1">
    <oc r="A73">
      <v>70</v>
    </oc>
    <nc r="A73">
      <v>69</v>
    </nc>
  </rcc>
  <rcc rId="759" sId="1">
    <oc r="A74">
      <v>71</v>
    </oc>
    <nc r="A74">
      <v>70</v>
    </nc>
  </rcc>
  <rcc rId="760" sId="1">
    <oc r="A75">
      <v>72</v>
    </oc>
    <nc r="A75">
      <v>71</v>
    </nc>
  </rcc>
  <rcc rId="761" sId="1">
    <oc r="A76">
      <v>73</v>
    </oc>
    <nc r="A76">
      <v>72</v>
    </nc>
  </rcc>
  <rcc rId="762" sId="1">
    <oc r="A77">
      <v>74</v>
    </oc>
    <nc r="A77">
      <v>73</v>
    </nc>
  </rcc>
  <rcc rId="763" sId="1">
    <oc r="A78">
      <v>75</v>
    </oc>
    <nc r="A78">
      <v>74</v>
    </nc>
  </rcc>
  <rcc rId="764" sId="1">
    <oc r="A79">
      <v>76</v>
    </oc>
    <nc r="A79">
      <v>75</v>
    </nc>
  </rcc>
  <rcc rId="765" sId="1">
    <oc r="A80">
      <v>77</v>
    </oc>
    <nc r="A80">
      <v>76</v>
    </nc>
  </rcc>
  <rcc rId="766" sId="1">
    <oc r="A81">
      <v>78</v>
    </oc>
    <nc r="A81">
      <v>77</v>
    </nc>
  </rcc>
  <rcc rId="767" sId="1">
    <oc r="A82">
      <v>79</v>
    </oc>
    <nc r="A82">
      <v>78</v>
    </nc>
  </rcc>
  <rcc rId="768" sId="1">
    <oc r="A83">
      <v>80</v>
    </oc>
    <nc r="A83">
      <v>79</v>
    </nc>
  </rcc>
  <rcc rId="769" sId="1">
    <oc r="A84">
      <v>81</v>
    </oc>
    <nc r="A84">
      <v>80</v>
    </nc>
  </rcc>
  <rcc rId="770" sId="1">
    <oc r="A85">
      <v>82</v>
    </oc>
    <nc r="A85">
      <v>81</v>
    </nc>
  </rcc>
  <rcc rId="771" sId="1">
    <oc r="A86">
      <v>83</v>
    </oc>
    <nc r="A86">
      <v>82</v>
    </nc>
  </rcc>
  <rcc rId="772" sId="1">
    <oc r="A87">
      <v>84</v>
    </oc>
    <nc r="A87">
      <v>83</v>
    </nc>
  </rcc>
  <rcc rId="773" sId="1">
    <oc r="A88">
      <v>85</v>
    </oc>
    <nc r="A88">
      <v>84</v>
    </nc>
  </rcc>
  <rcc rId="774" sId="1">
    <oc r="A89">
      <v>86</v>
    </oc>
    <nc r="A89">
      <v>85</v>
    </nc>
  </rcc>
  <rcc rId="775" sId="1">
    <oc r="A90">
      <v>87</v>
    </oc>
    <nc r="A90">
      <v>86</v>
    </nc>
  </rcc>
  <rcc rId="776" sId="1">
    <oc r="A91">
      <v>88</v>
    </oc>
    <nc r="A91">
      <v>87</v>
    </nc>
  </rcc>
  <rcc rId="777" sId="1">
    <oc r="A92">
      <v>89</v>
    </oc>
    <nc r="A92">
      <v>88</v>
    </nc>
  </rcc>
  <rcc rId="778" sId="1">
    <oc r="A93">
      <v>90</v>
    </oc>
    <nc r="A93">
      <v>89</v>
    </nc>
  </rcc>
  <rcc rId="779" sId="1">
    <oc r="A94">
      <v>91</v>
    </oc>
    <nc r="A94">
      <v>90</v>
    </nc>
  </rcc>
  <rcc rId="780" sId="1">
    <oc r="A95">
      <v>92</v>
    </oc>
    <nc r="A95">
      <v>91</v>
    </nc>
  </rcc>
  <rcc rId="781" sId="1">
    <oc r="A96">
      <v>93</v>
    </oc>
    <nc r="A96">
      <v>92</v>
    </nc>
  </rcc>
  <rcc rId="782" sId="1">
    <oc r="A97">
      <v>94</v>
    </oc>
    <nc r="A97">
      <v>93</v>
    </nc>
  </rcc>
  <rcc rId="783" sId="1">
    <oc r="A98">
      <v>95</v>
    </oc>
    <nc r="A98">
      <v>94</v>
    </nc>
  </rcc>
  <rcc rId="784" sId="1">
    <oc r="A99">
      <v>96</v>
    </oc>
    <nc r="A99">
      <v>95</v>
    </nc>
  </rcc>
  <rcc rId="785" sId="1">
    <oc r="A100">
      <v>97</v>
    </oc>
    <nc r="A100">
      <v>96</v>
    </nc>
  </rcc>
  <rcc rId="786" sId="1">
    <oc r="A101">
      <v>98</v>
    </oc>
    <nc r="A101">
      <v>97</v>
    </nc>
  </rcc>
  <rcc rId="787" sId="1">
    <oc r="A102">
      <v>99</v>
    </oc>
    <nc r="A102">
      <v>98</v>
    </nc>
  </rcc>
  <rcc rId="788" sId="1">
    <oc r="A103">
      <v>100</v>
    </oc>
    <nc r="A103">
      <v>99</v>
    </nc>
  </rcc>
  <rcc rId="789" sId="1">
    <oc r="A104">
      <v>101</v>
    </oc>
    <nc r="A104">
      <v>100</v>
    </nc>
  </rcc>
  <rcc rId="790" sId="1">
    <oc r="A105">
      <v>102</v>
    </oc>
    <nc r="A105">
      <v>101</v>
    </nc>
  </rcc>
  <rcc rId="791" sId="1">
    <oc r="A106">
      <v>103</v>
    </oc>
    <nc r="A106">
      <v>102</v>
    </nc>
  </rcc>
  <rcc rId="792" sId="1">
    <oc r="A107">
      <v>104</v>
    </oc>
    <nc r="A107">
      <v>103</v>
    </nc>
  </rcc>
  <rcc rId="793" sId="1">
    <oc r="A108">
      <v>105</v>
    </oc>
    <nc r="A108">
      <v>104</v>
    </nc>
  </rcc>
  <rcc rId="794" sId="1">
    <oc r="A109">
      <v>106</v>
    </oc>
    <nc r="A109">
      <v>105</v>
    </nc>
  </rcc>
  <rcc rId="795" sId="1">
    <oc r="A110">
      <v>107</v>
    </oc>
    <nc r="A110">
      <v>106</v>
    </nc>
  </rcc>
  <rcc rId="796" sId="1">
    <oc r="A111">
      <v>108</v>
    </oc>
    <nc r="A111">
      <v>107</v>
    </nc>
  </rcc>
  <rcc rId="797" sId="1">
    <oc r="A112">
      <v>109</v>
    </oc>
    <nc r="A112">
      <v>108</v>
    </nc>
  </rcc>
  <rcc rId="798" sId="1">
    <oc r="A113">
      <v>110</v>
    </oc>
    <nc r="A113">
      <v>109</v>
    </nc>
  </rcc>
  <rcc rId="799" sId="1">
    <oc r="A114">
      <v>111</v>
    </oc>
    <nc r="A114">
      <v>110</v>
    </nc>
  </rcc>
  <rcc rId="800" sId="1">
    <oc r="A115">
      <v>112</v>
    </oc>
    <nc r="A115">
      <v>111</v>
    </nc>
  </rcc>
  <rcc rId="801" sId="1">
    <oc r="A116">
      <v>113</v>
    </oc>
    <nc r="A116">
      <v>112</v>
    </nc>
  </rcc>
  <rcc rId="802" sId="1">
    <oc r="A117">
      <v>114</v>
    </oc>
    <nc r="A117">
      <v>113</v>
    </nc>
  </rcc>
  <rcc rId="803" sId="1">
    <oc r="A118">
      <v>115</v>
    </oc>
    <nc r="A118">
      <v>114</v>
    </nc>
  </rcc>
  <rcc rId="804" sId="1">
    <oc r="A119">
      <v>116</v>
    </oc>
    <nc r="A119">
      <v>115</v>
    </nc>
  </rcc>
  <rcc rId="805" sId="1">
    <oc r="A120">
      <v>117</v>
    </oc>
    <nc r="A120">
      <v>116</v>
    </nc>
  </rcc>
  <rcc rId="806" sId="1">
    <oc r="A121">
      <v>118</v>
    </oc>
    <nc r="A121">
      <v>117</v>
    </nc>
  </rcc>
  <rcc rId="807" sId="1">
    <oc r="A122">
      <v>119</v>
    </oc>
    <nc r="A122">
      <v>118</v>
    </nc>
  </rcc>
  <rcc rId="808" sId="1">
    <oc r="A123">
      <v>120</v>
    </oc>
    <nc r="A123">
      <v>119</v>
    </nc>
  </rcc>
  <rcc rId="809" sId="1">
    <oc r="A124">
      <v>121</v>
    </oc>
    <nc r="A124">
      <v>120</v>
    </nc>
  </rcc>
  <rcc rId="810" sId="1">
    <oc r="A125">
      <v>122</v>
    </oc>
    <nc r="A125">
      <v>121</v>
    </nc>
  </rcc>
  <rcc rId="811" sId="1">
    <oc r="A126">
      <v>123</v>
    </oc>
    <nc r="A126">
      <v>122</v>
    </nc>
  </rcc>
  <rcc rId="812" sId="1">
    <oc r="A127">
      <v>124</v>
    </oc>
    <nc r="A127">
      <v>123</v>
    </nc>
  </rcc>
  <rcc rId="813" sId="1">
    <oc r="A128">
      <v>125</v>
    </oc>
    <nc r="A128">
      <v>124</v>
    </nc>
  </rcc>
  <rcc rId="814" sId="1">
    <oc r="A129">
      <v>126</v>
    </oc>
    <nc r="A129">
      <v>125</v>
    </nc>
  </rcc>
  <rcc rId="815" sId="1">
    <oc r="A130">
      <v>127</v>
    </oc>
    <nc r="A130">
      <v>126</v>
    </nc>
  </rcc>
  <rcc rId="816" sId="1">
    <oc r="A131">
      <v>128</v>
    </oc>
    <nc r="A131">
      <v>127</v>
    </nc>
  </rcc>
  <rcc rId="817" sId="1">
    <oc r="A132">
      <v>129</v>
    </oc>
    <nc r="A132">
      <v>128</v>
    </nc>
  </rcc>
  <rcc rId="818" sId="1">
    <oc r="A133">
      <v>130</v>
    </oc>
    <nc r="A133">
      <v>129</v>
    </nc>
  </rcc>
  <rcc rId="819" sId="1">
    <oc r="A134">
      <v>131</v>
    </oc>
    <nc r="A134">
      <v>130</v>
    </nc>
  </rcc>
  <rcc rId="820" sId="1">
    <oc r="A135">
      <v>132</v>
    </oc>
    <nc r="A135">
      <v>131</v>
    </nc>
  </rcc>
  <rcc rId="821" sId="1">
    <oc r="A136">
      <v>133</v>
    </oc>
    <nc r="A136">
      <v>132</v>
    </nc>
  </rcc>
  <rcc rId="822" sId="1">
    <oc r="A137">
      <v>134</v>
    </oc>
    <nc r="A137">
      <v>133</v>
    </nc>
  </rcc>
  <rcc rId="823" sId="1">
    <oc r="A138">
      <v>135</v>
    </oc>
    <nc r="A138">
      <v>134</v>
    </nc>
  </rcc>
  <rcc rId="824" sId="1">
    <oc r="A139">
      <v>136</v>
    </oc>
    <nc r="A139">
      <v>135</v>
    </nc>
  </rcc>
  <rcc rId="825" sId="1">
    <oc r="A140">
      <v>137</v>
    </oc>
    <nc r="A140">
      <v>136</v>
    </nc>
  </rcc>
  <rcc rId="826" sId="1">
    <oc r="A141">
      <v>138</v>
    </oc>
    <nc r="A141">
      <v>137</v>
    </nc>
  </rcc>
  <rcc rId="827" sId="1">
    <oc r="A142">
      <v>139</v>
    </oc>
    <nc r="A142">
      <v>138</v>
    </nc>
  </rcc>
  <rcc rId="828" sId="1">
    <oc r="A143">
      <v>140</v>
    </oc>
    <nc r="A143">
      <v>139</v>
    </nc>
  </rcc>
  <rcc rId="829" sId="1">
    <oc r="A144">
      <v>141</v>
    </oc>
    <nc r="A144">
      <v>140</v>
    </nc>
  </rcc>
  <rcc rId="830" sId="1">
    <oc r="A145">
      <v>142</v>
    </oc>
    <nc r="A145">
      <v>141</v>
    </nc>
  </rcc>
  <rcc rId="831" sId="1">
    <oc r="A146">
      <v>143</v>
    </oc>
    <nc r="A146">
      <v>142</v>
    </nc>
  </rcc>
  <rcc rId="832" sId="1">
    <oc r="A147">
      <v>144</v>
    </oc>
    <nc r="A147">
      <v>143</v>
    </nc>
  </rcc>
  <rcc rId="833" sId="1">
    <oc r="A148">
      <v>145</v>
    </oc>
    <nc r="A148">
      <v>144</v>
    </nc>
  </rcc>
  <rcc rId="834" sId="1">
    <oc r="A149">
      <v>146</v>
    </oc>
    <nc r="A149">
      <v>145</v>
    </nc>
  </rcc>
  <rcc rId="835" sId="1">
    <oc r="A150">
      <v>147</v>
    </oc>
    <nc r="A150">
      <v>146</v>
    </nc>
  </rcc>
  <rcc rId="836" sId="1">
    <oc r="A151">
      <v>148</v>
    </oc>
    <nc r="A151">
      <v>147</v>
    </nc>
  </rcc>
  <rcc rId="837" sId="1">
    <oc r="A152">
      <v>149</v>
    </oc>
    <nc r="A152">
      <v>148</v>
    </nc>
  </rcc>
  <rcc rId="838" sId="1">
    <oc r="A153">
      <v>150</v>
    </oc>
    <nc r="A153">
      <v>149</v>
    </nc>
  </rcc>
  <rcc rId="839" sId="1">
    <oc r="A154">
      <v>151</v>
    </oc>
    <nc r="A154">
      <v>150</v>
    </nc>
  </rcc>
  <rcc rId="840" sId="1">
    <oc r="A155">
      <v>152</v>
    </oc>
    <nc r="A155">
      <v>151</v>
    </nc>
  </rcc>
  <rcc rId="841" sId="1">
    <oc r="A156">
      <v>153</v>
    </oc>
    <nc r="A156">
      <v>152</v>
    </nc>
  </rcc>
  <rcc rId="842" sId="1">
    <oc r="A157">
      <v>154</v>
    </oc>
    <nc r="A157">
      <v>153</v>
    </nc>
  </rcc>
  <rcc rId="843" sId="1">
    <oc r="A158">
      <v>155</v>
    </oc>
    <nc r="A158">
      <v>154</v>
    </nc>
  </rcc>
  <rcc rId="844" sId="1">
    <oc r="A159">
      <v>156</v>
    </oc>
    <nc r="A159">
      <v>155</v>
    </nc>
  </rcc>
  <rcc rId="845" sId="1">
    <oc r="A160">
      <v>157</v>
    </oc>
    <nc r="A160">
      <v>156</v>
    </nc>
  </rcc>
  <rcc rId="846" sId="1">
    <oc r="A161">
      <v>158</v>
    </oc>
    <nc r="A161">
      <v>157</v>
    </nc>
  </rcc>
  <rcc rId="847" sId="1">
    <oc r="A162">
      <v>159</v>
    </oc>
    <nc r="A162">
      <v>158</v>
    </nc>
  </rcc>
  <rcc rId="848" sId="1">
    <oc r="A163">
      <v>160</v>
    </oc>
    <nc r="A163">
      <v>159</v>
    </nc>
  </rcc>
  <rcc rId="849" sId="1">
    <oc r="A164">
      <v>161</v>
    </oc>
    <nc r="A164">
      <v>160</v>
    </nc>
  </rcc>
  <rcc rId="850" sId="1">
    <oc r="A165">
      <v>162</v>
    </oc>
    <nc r="A165">
      <v>161</v>
    </nc>
  </rcc>
  <rcc rId="851" sId="1">
    <oc r="A166">
      <v>163</v>
    </oc>
    <nc r="A166">
      <v>162</v>
    </nc>
  </rcc>
  <rcc rId="852" sId="1">
    <oc r="A167">
      <v>164</v>
    </oc>
    <nc r="A167">
      <v>163</v>
    </nc>
  </rcc>
  <rcc rId="853" sId="1">
    <oc r="A168">
      <v>165</v>
    </oc>
    <nc r="A168">
      <v>164</v>
    </nc>
  </rcc>
  <rcc rId="854" sId="1">
    <oc r="A169">
      <v>166</v>
    </oc>
    <nc r="A169">
      <v>165</v>
    </nc>
  </rcc>
  <rcc rId="855" sId="1">
    <oc r="A170">
      <v>167</v>
    </oc>
    <nc r="A170">
      <v>166</v>
    </nc>
  </rcc>
  <rcc rId="856" sId="1">
    <oc r="A171">
      <v>168</v>
    </oc>
    <nc r="A171">
      <v>167</v>
    </nc>
  </rcc>
  <rcc rId="857" sId="1">
    <oc r="A172">
      <v>169</v>
    </oc>
    <nc r="A172">
      <v>168</v>
    </nc>
  </rcc>
  <rcc rId="858" sId="1">
    <oc r="A173">
      <v>170</v>
    </oc>
    <nc r="A173">
      <v>169</v>
    </nc>
  </rcc>
  <rcc rId="859" sId="1">
    <oc r="A174">
      <v>171</v>
    </oc>
    <nc r="A174">
      <v>170</v>
    </nc>
  </rcc>
  <rcc rId="860" sId="1">
    <oc r="A175">
      <v>172</v>
    </oc>
    <nc r="A175">
      <v>171</v>
    </nc>
  </rcc>
  <rcc rId="861" sId="1">
    <oc r="A176">
      <v>173</v>
    </oc>
    <nc r="A176">
      <v>172</v>
    </nc>
  </rcc>
  <rcc rId="862" sId="1">
    <oc r="A177">
      <v>174</v>
    </oc>
    <nc r="A177">
      <v>173</v>
    </nc>
  </rcc>
  <rcc rId="863" sId="1">
    <oc r="A178">
      <v>175</v>
    </oc>
    <nc r="A178">
      <v>174</v>
    </nc>
  </rcc>
  <rcc rId="864" sId="1">
    <oc r="A179">
      <v>176</v>
    </oc>
    <nc r="A179">
      <v>175</v>
    </nc>
  </rcc>
  <rcc rId="865" sId="1">
    <oc r="A180">
      <v>177</v>
    </oc>
    <nc r="A180">
      <v>176</v>
    </nc>
  </rcc>
  <rcc rId="866" sId="1">
    <oc r="A181">
      <v>178</v>
    </oc>
    <nc r="A181">
      <v>177</v>
    </nc>
  </rcc>
  <rcc rId="867" sId="1">
    <oc r="A182">
      <v>179</v>
    </oc>
    <nc r="A182">
      <v>178</v>
    </nc>
  </rcc>
  <rcc rId="868" sId="1">
    <oc r="A183">
      <v>180</v>
    </oc>
    <nc r="A183">
      <v>179</v>
    </nc>
  </rcc>
  <rcc rId="869" sId="1">
    <oc r="A184">
      <v>181</v>
    </oc>
    <nc r="A184">
      <v>180</v>
    </nc>
  </rcc>
  <rcc rId="870" sId="1">
    <oc r="A185">
      <v>182</v>
    </oc>
    <nc r="A185">
      <v>181</v>
    </nc>
  </rcc>
  <rcc rId="871" sId="1">
    <oc r="A186">
      <v>183</v>
    </oc>
    <nc r="A186">
      <v>182</v>
    </nc>
  </rcc>
  <rcc rId="872" sId="1">
    <oc r="A187">
      <v>185</v>
    </oc>
    <nc r="A187">
      <v>183</v>
    </nc>
  </rcc>
  <rcc rId="873" sId="1">
    <oc r="A188">
      <v>186</v>
    </oc>
    <nc r="A188">
      <v>184</v>
    </nc>
  </rcc>
  <rcc rId="874" sId="1">
    <oc r="A189">
      <v>187</v>
    </oc>
    <nc r="A189">
      <v>185</v>
    </nc>
  </rcc>
  <rcc rId="875" sId="1">
    <oc r="A190">
      <v>188</v>
    </oc>
    <nc r="A190">
      <v>186</v>
    </nc>
  </rcc>
  <rcc rId="876" sId="1">
    <oc r="A191">
      <v>189</v>
    </oc>
    <nc r="A191">
      <v>187</v>
    </nc>
  </rcc>
  <rcc rId="877" sId="1">
    <oc r="A192">
      <v>190</v>
    </oc>
    <nc r="A192">
      <v>188</v>
    </nc>
  </rcc>
  <rcc rId="878" sId="1">
    <oc r="A193">
      <v>191</v>
    </oc>
    <nc r="A193">
      <v>189</v>
    </nc>
  </rcc>
  <rcc rId="879" sId="1">
    <oc r="A194">
      <v>192</v>
    </oc>
    <nc r="A194">
      <v>190</v>
    </nc>
  </rcc>
  <rcc rId="880" sId="1">
    <oc r="A195">
      <v>193</v>
    </oc>
    <nc r="A195">
      <v>191</v>
    </nc>
  </rcc>
  <rcc rId="881" sId="1">
    <oc r="A196">
      <v>194</v>
    </oc>
    <nc r="A196">
      <v>192</v>
    </nc>
  </rcc>
  <rcc rId="882" sId="1">
    <oc r="A197">
      <v>195</v>
    </oc>
    <nc r="A197">
      <v>193</v>
    </nc>
  </rcc>
  <rcc rId="883" sId="1">
    <oc r="A198">
      <v>196</v>
    </oc>
    <nc r="A198">
      <v>194</v>
    </nc>
  </rcc>
  <rcc rId="884" sId="1">
    <oc r="A199">
      <v>197</v>
    </oc>
    <nc r="A199">
      <v>195</v>
    </nc>
  </rcc>
  <rcc rId="885" sId="1">
    <oc r="A200">
      <v>198</v>
    </oc>
    <nc r="A200">
      <v>196</v>
    </nc>
  </rcc>
  <rcc rId="886" sId="1">
    <oc r="A201">
      <v>199</v>
    </oc>
    <nc r="A201">
      <v>197</v>
    </nc>
  </rcc>
  <rcc rId="887" sId="1">
    <oc r="A202">
      <v>200</v>
    </oc>
    <nc r="A202">
      <v>198</v>
    </nc>
  </rcc>
  <rcc rId="888" sId="1">
    <oc r="A203">
      <v>201</v>
    </oc>
    <nc r="A203">
      <v>199</v>
    </nc>
  </rcc>
  <rcc rId="889" sId="1">
    <oc r="A204">
      <v>202</v>
    </oc>
    <nc r="A204">
      <v>200</v>
    </nc>
  </rcc>
  <rcc rId="890" sId="1">
    <oc r="A205">
      <v>203</v>
    </oc>
    <nc r="A205">
      <v>201</v>
    </nc>
  </rcc>
  <rcc rId="891" sId="1">
    <oc r="A206">
      <v>204</v>
    </oc>
    <nc r="A206">
      <v>202</v>
    </nc>
  </rcc>
  <rcc rId="892" sId="1">
    <oc r="A207">
      <v>205</v>
    </oc>
    <nc r="A207">
      <v>203</v>
    </nc>
  </rcc>
  <rcc rId="893" sId="1">
    <oc r="A208">
      <v>206</v>
    </oc>
    <nc r="A208">
      <v>204</v>
    </nc>
  </rcc>
  <rcc rId="894" sId="1">
    <oc r="A209">
      <v>207</v>
    </oc>
    <nc r="A209">
      <v>205</v>
    </nc>
  </rcc>
  <rcc rId="895" sId="1">
    <oc r="A210">
      <v>208</v>
    </oc>
    <nc r="A210">
      <v>206</v>
    </nc>
  </rcc>
  <rcc rId="896" sId="1">
    <oc r="A211">
      <v>209</v>
    </oc>
    <nc r="A211">
      <v>207</v>
    </nc>
  </rcc>
  <rcc rId="897" sId="1">
    <oc r="A212">
      <v>210</v>
    </oc>
    <nc r="A212">
      <v>208</v>
    </nc>
  </rcc>
  <rcc rId="898" sId="1">
    <oc r="A213">
      <v>211</v>
    </oc>
    <nc r="A213">
      <v>209</v>
    </nc>
  </rcc>
  <rcc rId="899" sId="1">
    <oc r="A214">
      <v>212</v>
    </oc>
    <nc r="A214">
      <v>210</v>
    </nc>
  </rcc>
  <rcc rId="900" sId="1">
    <oc r="A215">
      <v>213</v>
    </oc>
    <nc r="A215">
      <v>211</v>
    </nc>
  </rcc>
  <rcc rId="901" sId="1">
    <oc r="A216">
      <v>214</v>
    </oc>
    <nc r="A216">
      <v>212</v>
    </nc>
  </rcc>
  <rcc rId="902" sId="1">
    <oc r="A217">
      <v>215</v>
    </oc>
    <nc r="A217">
      <v>213</v>
    </nc>
  </rcc>
  <rcc rId="903" sId="1">
    <oc r="A218">
      <v>216</v>
    </oc>
    <nc r="A218">
      <v>214</v>
    </nc>
  </rcc>
  <rcc rId="904" sId="1">
    <oc r="A219">
      <v>217</v>
    </oc>
    <nc r="A219">
      <v>215</v>
    </nc>
  </rcc>
  <rcc rId="905" sId="1">
    <oc r="A220">
      <v>218</v>
    </oc>
    <nc r="A220">
      <v>216</v>
    </nc>
  </rcc>
  <rcc rId="906" sId="1">
    <oc r="A221">
      <v>219</v>
    </oc>
    <nc r="A221">
      <v>217</v>
    </nc>
  </rcc>
  <rcc rId="907" sId="1">
    <oc r="A222">
      <v>220</v>
    </oc>
    <nc r="A222">
      <v>218</v>
    </nc>
  </rcc>
  <rcc rId="908" sId="1">
    <oc r="A223">
      <v>221</v>
    </oc>
    <nc r="A223">
      <v>219</v>
    </nc>
  </rcc>
  <rcc rId="909" sId="1">
    <oc r="A224">
      <v>222</v>
    </oc>
    <nc r="A224">
      <v>220</v>
    </nc>
  </rcc>
  <rcc rId="910" sId="1">
    <oc r="A225">
      <v>223</v>
    </oc>
    <nc r="A225">
      <v>221</v>
    </nc>
  </rcc>
  <rcc rId="911" sId="1">
    <oc r="A226">
      <v>224</v>
    </oc>
    <nc r="A226">
      <v>222</v>
    </nc>
  </rcc>
  <rcc rId="912" sId="1">
    <oc r="A227">
      <v>225</v>
    </oc>
    <nc r="A227">
      <v>223</v>
    </nc>
  </rcc>
  <rcc rId="913" sId="1">
    <oc r="A228">
      <v>226</v>
    </oc>
    <nc r="A228">
      <v>224</v>
    </nc>
  </rcc>
  <rcc rId="914" sId="1">
    <oc r="A229">
      <v>227</v>
    </oc>
    <nc r="A229">
      <v>225</v>
    </nc>
  </rcc>
  <rcc rId="915" sId="1">
    <oc r="A230">
      <v>228</v>
    </oc>
    <nc r="A230">
      <v>226</v>
    </nc>
  </rcc>
  <rcc rId="916" sId="1">
    <oc r="A231">
      <v>229</v>
    </oc>
    <nc r="A231">
      <v>227</v>
    </nc>
  </rcc>
  <rcc rId="917" sId="1">
    <oc r="A232">
      <v>230</v>
    </oc>
    <nc r="A232">
      <v>228</v>
    </nc>
  </rcc>
  <rcc rId="918" sId="1">
    <oc r="A233">
      <v>231</v>
    </oc>
    <nc r="A233">
      <v>229</v>
    </nc>
  </rcc>
  <rcc rId="919" sId="1">
    <oc r="A234">
      <v>232</v>
    </oc>
    <nc r="A234">
      <v>230</v>
    </nc>
  </rcc>
  <rcc rId="920" sId="1">
    <oc r="A235">
      <v>233</v>
    </oc>
    <nc r="A235">
      <v>231</v>
    </nc>
  </rcc>
  <rcc rId="921" sId="1">
    <oc r="A236">
      <v>234</v>
    </oc>
    <nc r="A236">
      <v>232</v>
    </nc>
  </rcc>
  <rcc rId="922" sId="1">
    <oc r="A237">
      <v>235</v>
    </oc>
    <nc r="A237">
      <v>233</v>
    </nc>
  </rcc>
  <rcc rId="923" sId="1">
    <oc r="A238">
      <v>236</v>
    </oc>
    <nc r="A238">
      <v>234</v>
    </nc>
  </rcc>
  <rcc rId="924" sId="1">
    <oc r="A239">
      <v>237</v>
    </oc>
    <nc r="A239">
      <v>235</v>
    </nc>
  </rcc>
  <rcc rId="925" sId="1">
    <oc r="A240">
      <v>238</v>
    </oc>
    <nc r="A240">
      <v>236</v>
    </nc>
  </rcc>
  <rcc rId="926" sId="1">
    <oc r="A241">
      <v>239</v>
    </oc>
    <nc r="A241">
      <v>237</v>
    </nc>
  </rcc>
  <rcc rId="927" sId="1">
    <oc r="A242">
      <v>240</v>
    </oc>
    <nc r="A242">
      <v>238</v>
    </nc>
  </rcc>
  <rcc rId="928" sId="1">
    <oc r="A243">
      <v>241</v>
    </oc>
    <nc r="A243">
      <v>239</v>
    </nc>
  </rcc>
  <rcc rId="929" sId="1">
    <oc r="A244">
      <v>242</v>
    </oc>
    <nc r="A244">
      <v>240</v>
    </nc>
  </rcc>
  <rcc rId="930" sId="1">
    <oc r="A245">
      <v>243</v>
    </oc>
    <nc r="A245">
      <v>241</v>
    </nc>
  </rcc>
  <rcc rId="931" sId="1">
    <oc r="A246">
      <v>244</v>
    </oc>
    <nc r="A246">
      <v>242</v>
    </nc>
  </rcc>
  <rcc rId="932" sId="1">
    <oc r="A247">
      <v>245</v>
    </oc>
    <nc r="A247">
      <v>243</v>
    </nc>
  </rcc>
  <rcc rId="933" sId="1">
    <oc r="A248">
      <v>246</v>
    </oc>
    <nc r="A248">
      <v>244</v>
    </nc>
  </rcc>
  <rcc rId="934" sId="1">
    <oc r="A249">
      <v>247</v>
    </oc>
    <nc r="A249">
      <v>245</v>
    </nc>
  </rcc>
  <rcc rId="935" sId="1">
    <oc r="A250">
      <v>248</v>
    </oc>
    <nc r="A250">
      <v>246</v>
    </nc>
  </rcc>
  <rcc rId="936" sId="1">
    <oc r="A251">
      <v>249</v>
    </oc>
    <nc r="A251">
      <v>247</v>
    </nc>
  </rcc>
  <rcc rId="937" sId="1">
    <oc r="A252">
      <v>250</v>
    </oc>
    <nc r="A252">
      <v>248</v>
    </nc>
  </rcc>
  <rcc rId="938" sId="1">
    <oc r="A253">
      <v>251</v>
    </oc>
    <nc r="A253">
      <v>249</v>
    </nc>
  </rcc>
  <rcc rId="939" sId="1">
    <oc r="A254">
      <v>252</v>
    </oc>
    <nc r="A254">
      <v>250</v>
    </nc>
  </rcc>
  <rcc rId="940" sId="1">
    <oc r="A255">
      <v>253</v>
    </oc>
    <nc r="A255">
      <v>251</v>
    </nc>
  </rcc>
  <rcc rId="941" sId="1">
    <oc r="A256">
      <v>254</v>
    </oc>
    <nc r="A256">
      <v>252</v>
    </nc>
  </rcc>
  <rcc rId="942" sId="1">
    <oc r="A257">
      <v>255</v>
    </oc>
    <nc r="A257">
      <v>253</v>
    </nc>
  </rcc>
  <rcc rId="943" sId="1">
    <oc r="A258">
      <v>256</v>
    </oc>
    <nc r="A258">
      <v>254</v>
    </nc>
  </rcc>
  <rcc rId="944" sId="1">
    <oc r="A259">
      <v>257</v>
    </oc>
    <nc r="A259">
      <v>255</v>
    </nc>
  </rcc>
  <rcc rId="945" sId="1">
    <oc r="A260">
      <v>258</v>
    </oc>
    <nc r="A260">
      <v>256</v>
    </nc>
  </rcc>
  <rcc rId="946" sId="1">
    <oc r="A261">
      <v>259</v>
    </oc>
    <nc r="A261">
      <v>257</v>
    </nc>
  </rcc>
  <rcc rId="947" sId="1">
    <oc r="A262">
      <v>260</v>
    </oc>
    <nc r="A262">
      <v>258</v>
    </nc>
  </rcc>
  <rcc rId="948" sId="1">
    <oc r="A263">
      <v>261</v>
    </oc>
    <nc r="A263">
      <v>259</v>
    </nc>
  </rcc>
  <rcc rId="949" sId="1">
    <oc r="A264">
      <v>262</v>
    </oc>
    <nc r="A264">
      <v>260</v>
    </nc>
  </rcc>
  <rcc rId="950" sId="1">
    <oc r="A265">
      <v>263</v>
    </oc>
    <nc r="A265">
      <v>261</v>
    </nc>
  </rcc>
  <rcc rId="951" sId="1">
    <oc r="A266">
      <v>264</v>
    </oc>
    <nc r="A266">
      <v>262</v>
    </nc>
  </rcc>
  <rcc rId="952" sId="1">
    <oc r="A267">
      <v>265</v>
    </oc>
    <nc r="A267">
      <v>263</v>
    </nc>
  </rcc>
  <rcc rId="953" sId="1">
    <oc r="A268">
      <v>266</v>
    </oc>
    <nc r="A268">
      <v>264</v>
    </nc>
  </rcc>
  <rcc rId="954" sId="1">
    <oc r="A269">
      <v>267</v>
    </oc>
    <nc r="A269">
      <v>265</v>
    </nc>
  </rcc>
  <rcc rId="955" sId="1">
    <oc r="A270">
      <v>268</v>
    </oc>
    <nc r="A270">
      <v>266</v>
    </nc>
  </rcc>
  <rcc rId="956" sId="1">
    <oc r="A271">
      <v>269</v>
    </oc>
    <nc r="A271">
      <v>267</v>
    </nc>
  </rcc>
  <rcc rId="957" sId="1">
    <oc r="A272">
      <v>270</v>
    </oc>
    <nc r="A272">
      <v>268</v>
    </nc>
  </rcc>
  <rcc rId="958" sId="1">
    <oc r="A273">
      <v>271</v>
    </oc>
    <nc r="A273">
      <v>269</v>
    </nc>
  </rcc>
  <rcc rId="959" sId="1">
    <oc r="A274">
      <v>272</v>
    </oc>
    <nc r="A274">
      <v>270</v>
    </nc>
  </rcc>
  <rcc rId="960" sId="1">
    <oc r="A275">
      <v>273</v>
    </oc>
    <nc r="A275">
      <v>271</v>
    </nc>
  </rcc>
  <rcc rId="961" sId="1">
    <oc r="A276">
      <v>274</v>
    </oc>
    <nc r="A276">
      <v>272</v>
    </nc>
  </rcc>
  <rcc rId="962" sId="1">
    <oc r="A277">
      <v>275</v>
    </oc>
    <nc r="A277">
      <v>273</v>
    </nc>
  </rcc>
  <rcc rId="963" sId="1">
    <oc r="A278">
      <v>276</v>
    </oc>
    <nc r="A278">
      <v>274</v>
    </nc>
  </rcc>
  <rcc rId="964" sId="1">
    <oc r="A279">
      <v>277</v>
    </oc>
    <nc r="A279">
      <v>275</v>
    </nc>
  </rcc>
  <rcc rId="965" sId="1">
    <oc r="A280">
      <v>278</v>
    </oc>
    <nc r="A280">
      <v>276</v>
    </nc>
  </rcc>
  <rcc rId="966" sId="1">
    <oc r="A281">
      <v>279</v>
    </oc>
    <nc r="A281">
      <v>277</v>
    </nc>
  </rcc>
  <rcc rId="967" sId="1">
    <oc r="A282">
      <v>280</v>
    </oc>
    <nc r="A282">
      <v>278</v>
    </nc>
  </rcc>
  <rcc rId="968" sId="1">
    <oc r="A283">
      <v>281</v>
    </oc>
    <nc r="A283">
      <v>279</v>
    </nc>
  </rcc>
  <rcc rId="969" sId="1">
    <oc r="A284">
      <v>282</v>
    </oc>
    <nc r="A284">
      <v>280</v>
    </nc>
  </rcc>
  <rcc rId="970" sId="1">
    <oc r="A285">
      <v>283</v>
    </oc>
    <nc r="A285">
      <v>281</v>
    </nc>
  </rcc>
  <rcc rId="971" sId="1">
    <oc r="A286">
      <v>284</v>
    </oc>
    <nc r="A286">
      <v>282</v>
    </nc>
  </rcc>
  <rcc rId="972" sId="1">
    <oc r="A287">
      <v>285</v>
    </oc>
    <nc r="A287">
      <v>283</v>
    </nc>
  </rcc>
  <rcc rId="973" sId="1">
    <oc r="A288">
      <v>286</v>
    </oc>
    <nc r="A288">
      <v>284</v>
    </nc>
  </rcc>
  <rcc rId="974" sId="1">
    <oc r="A289">
      <v>287</v>
    </oc>
    <nc r="A289">
      <v>285</v>
    </nc>
  </rcc>
  <rcc rId="975" sId="1">
    <oc r="A290">
      <v>288</v>
    </oc>
    <nc r="A290">
      <v>286</v>
    </nc>
  </rcc>
  <rcc rId="976" sId="1">
    <oc r="A291">
      <v>289</v>
    </oc>
    <nc r="A291">
      <v>287</v>
    </nc>
  </rcc>
  <rcc rId="977" sId="1">
    <oc r="A292">
      <v>290</v>
    </oc>
    <nc r="A292">
      <v>288</v>
    </nc>
  </rcc>
  <rcc rId="978" sId="1">
    <oc r="A293">
      <v>291</v>
    </oc>
    <nc r="A293">
      <v>289</v>
    </nc>
  </rcc>
  <rcc rId="979" sId="1">
    <oc r="A294">
      <v>292</v>
    </oc>
    <nc r="A294">
      <v>290</v>
    </nc>
  </rcc>
  <rcc rId="980" sId="1">
    <oc r="A295">
      <v>293</v>
    </oc>
    <nc r="A295">
      <v>291</v>
    </nc>
  </rcc>
  <rcc rId="981" sId="1">
    <oc r="A296">
      <v>294</v>
    </oc>
    <nc r="A296">
      <v>292</v>
    </nc>
  </rcc>
  <rcc rId="982" sId="1">
    <oc r="A297">
      <v>295</v>
    </oc>
    <nc r="A297">
      <v>293</v>
    </nc>
  </rcc>
  <rcc rId="983" sId="1">
    <oc r="A298">
      <v>296</v>
    </oc>
    <nc r="A298">
      <v>294</v>
    </nc>
  </rcc>
  <rcc rId="984" sId="1">
    <oc r="A299">
      <v>297</v>
    </oc>
    <nc r="A299">
      <v>295</v>
    </nc>
  </rcc>
  <rcc rId="985" sId="1">
    <oc r="A300">
      <v>298</v>
    </oc>
    <nc r="A300">
      <v>296</v>
    </nc>
  </rcc>
  <rcc rId="986" sId="1">
    <oc r="A301">
      <v>299</v>
    </oc>
    <nc r="A301">
      <v>297</v>
    </nc>
  </rcc>
  <rcc rId="987" sId="1">
    <oc r="A302">
      <v>300</v>
    </oc>
    <nc r="A302">
      <v>298</v>
    </nc>
  </rcc>
  <rcc rId="988" sId="1">
    <oc r="A303">
      <v>301</v>
    </oc>
    <nc r="A303">
      <v>299</v>
    </nc>
  </rcc>
  <rcc rId="989" sId="1">
    <oc r="A304">
      <v>302</v>
    </oc>
    <nc r="A304">
      <v>300</v>
    </nc>
  </rcc>
  <rcc rId="990" sId="1">
    <oc r="A305">
      <v>303</v>
    </oc>
    <nc r="A305">
      <v>301</v>
    </nc>
  </rcc>
  <rcc rId="991" sId="1">
    <oc r="A306">
      <v>304</v>
    </oc>
    <nc r="A306">
      <v>302</v>
    </nc>
  </rcc>
  <rcc rId="992" sId="1">
    <oc r="A307">
      <v>305</v>
    </oc>
    <nc r="A307">
      <v>303</v>
    </nc>
  </rcc>
  <rcc rId="993" sId="1">
    <oc r="A308">
      <v>306</v>
    </oc>
    <nc r="A308">
      <v>304</v>
    </nc>
  </rcc>
  <rcc rId="994" sId="1">
    <oc r="A309">
      <v>307</v>
    </oc>
    <nc r="A309">
      <v>305</v>
    </nc>
  </rcc>
  <rcc rId="995" sId="1">
    <oc r="A310">
      <v>308</v>
    </oc>
    <nc r="A310">
      <v>306</v>
    </nc>
  </rcc>
  <rcc rId="996" sId="1">
    <oc r="A311">
      <v>309</v>
    </oc>
    <nc r="A311">
      <v>307</v>
    </nc>
  </rcc>
  <rcc rId="997" sId="1">
    <oc r="A312">
      <v>310</v>
    </oc>
    <nc r="A312">
      <v>308</v>
    </nc>
  </rcc>
  <rcc rId="998" sId="1">
    <oc r="A313">
      <v>311</v>
    </oc>
    <nc r="A313">
      <v>309</v>
    </nc>
  </rcc>
  <rcc rId="999" sId="1">
    <oc r="A314">
      <v>312</v>
    </oc>
    <nc r="A314">
      <v>310</v>
    </nc>
  </rcc>
  <rcc rId="1000" sId="1">
    <oc r="A315">
      <v>313</v>
    </oc>
    <nc r="A315">
      <v>311</v>
    </nc>
  </rcc>
  <rcc rId="1001" sId="1">
    <oc r="A316">
      <v>314</v>
    </oc>
    <nc r="A316">
      <v>312</v>
    </nc>
  </rcc>
  <rcc rId="1002" sId="1">
    <oc r="A317">
      <v>315</v>
    </oc>
    <nc r="A317">
      <v>313</v>
    </nc>
  </rcc>
  <rcc rId="1003" sId="1">
    <oc r="A318">
      <v>316</v>
    </oc>
    <nc r="A318">
      <v>314</v>
    </nc>
  </rcc>
  <rcc rId="1004" sId="1">
    <oc r="A319">
      <v>317</v>
    </oc>
    <nc r="A319">
      <v>315</v>
    </nc>
  </rcc>
  <rcc rId="1005" sId="1">
    <oc r="A320">
      <v>318</v>
    </oc>
    <nc r="A320">
      <v>316</v>
    </nc>
  </rcc>
  <rcc rId="1006" sId="1">
    <oc r="A321">
      <v>319</v>
    </oc>
    <nc r="A321">
      <v>317</v>
    </nc>
  </rcc>
  <rcc rId="1007" sId="1">
    <oc r="A322">
      <v>320</v>
    </oc>
    <nc r="A322">
      <v>318</v>
    </nc>
  </rcc>
  <rcc rId="1008" sId="1">
    <oc r="A323">
      <v>321</v>
    </oc>
    <nc r="A323">
      <v>319</v>
    </nc>
  </rcc>
  <rcc rId="1009" sId="1">
    <oc r="A324">
      <v>322</v>
    </oc>
    <nc r="A324">
      <v>320</v>
    </nc>
  </rcc>
  <rcc rId="1010" sId="1">
    <oc r="A325">
      <v>323</v>
    </oc>
    <nc r="A325">
      <v>321</v>
    </nc>
  </rcc>
  <rcc rId="1011" sId="1">
    <oc r="A326">
      <v>324</v>
    </oc>
    <nc r="A326">
      <v>322</v>
    </nc>
  </rcc>
  <rcc rId="1012" sId="1">
    <oc r="A327">
      <v>325</v>
    </oc>
    <nc r="A327">
      <v>323</v>
    </nc>
  </rcc>
  <rcc rId="1013" sId="1">
    <oc r="A328">
      <v>326</v>
    </oc>
    <nc r="A328">
      <v>324</v>
    </nc>
  </rcc>
  <rcc rId="1014" sId="1">
    <oc r="A329">
      <v>327</v>
    </oc>
    <nc r="A329">
      <v>325</v>
    </nc>
  </rcc>
  <rcc rId="1015" sId="1">
    <oc r="A330">
      <v>328</v>
    </oc>
    <nc r="A330">
      <v>326</v>
    </nc>
  </rcc>
  <rcc rId="1016" sId="1">
    <oc r="A331">
      <v>329</v>
    </oc>
    <nc r="A331">
      <v>327</v>
    </nc>
  </rcc>
  <rcc rId="1017" sId="1">
    <oc r="A332">
      <v>330</v>
    </oc>
    <nc r="A332">
      <v>328</v>
    </nc>
  </rcc>
  <rcc rId="1018" sId="1">
    <oc r="A333">
      <v>331</v>
    </oc>
    <nc r="A333">
      <v>329</v>
    </nc>
  </rcc>
  <rcc rId="1019" sId="1">
    <oc r="A334">
      <v>332</v>
    </oc>
    <nc r="A334">
      <v>330</v>
    </nc>
  </rcc>
  <rcc rId="1020" sId="1">
    <oc r="A335">
      <v>333</v>
    </oc>
    <nc r="A335">
      <v>331</v>
    </nc>
  </rcc>
  <rcc rId="1021" sId="1">
    <oc r="A336">
      <v>334</v>
    </oc>
    <nc r="A336">
      <v>332</v>
    </nc>
  </rcc>
  <rcc rId="1022" sId="1">
    <oc r="A337">
      <v>335</v>
    </oc>
    <nc r="A337">
      <v>333</v>
    </nc>
  </rcc>
  <rcc rId="1023" sId="1">
    <oc r="A338">
      <v>336</v>
    </oc>
    <nc r="A338">
      <v>334</v>
    </nc>
  </rcc>
  <rcc rId="1024" sId="1">
    <oc r="A339">
      <v>337</v>
    </oc>
    <nc r="A339">
      <v>335</v>
    </nc>
  </rcc>
  <rcc rId="1025" sId="1">
    <oc r="A340">
      <v>338</v>
    </oc>
    <nc r="A340">
      <v>336</v>
    </nc>
  </rcc>
  <rcc rId="1026" sId="1">
    <oc r="A341">
      <v>340</v>
    </oc>
    <nc r="A341">
      <v>337</v>
    </nc>
  </rcc>
  <rcc rId="1027" sId="1">
    <oc r="A342">
      <v>341</v>
    </oc>
    <nc r="A342">
      <v>338</v>
    </nc>
  </rcc>
  <rcc rId="1028" sId="1">
    <oc r="A343">
      <v>342</v>
    </oc>
    <nc r="A343">
      <v>339</v>
    </nc>
  </rcc>
  <rcc rId="1029" sId="1">
    <oc r="A344">
      <v>343</v>
    </oc>
    <nc r="A344">
      <v>340</v>
    </nc>
  </rcc>
  <rcc rId="1030" sId="1">
    <oc r="A345">
      <v>344</v>
    </oc>
    <nc r="A345">
      <v>341</v>
    </nc>
  </rcc>
  <rcc rId="1031" sId="1">
    <oc r="A346">
      <v>345</v>
    </oc>
    <nc r="A346">
      <v>342</v>
    </nc>
  </rcc>
  <rcc rId="1032" sId="1">
    <oc r="A347">
      <v>346</v>
    </oc>
    <nc r="A347">
      <v>343</v>
    </nc>
  </rcc>
  <rcc rId="1033" sId="1">
    <oc r="A348">
      <v>347</v>
    </oc>
    <nc r="A348">
      <v>344</v>
    </nc>
  </rcc>
  <rcc rId="1034" sId="1">
    <oc r="A349">
      <v>348</v>
    </oc>
    <nc r="A349">
      <v>345</v>
    </nc>
  </rcc>
  <rcc rId="1035" sId="1">
    <oc r="A350">
      <v>349</v>
    </oc>
    <nc r="A350">
      <v>346</v>
    </nc>
  </rcc>
  <rcc rId="1036" sId="1">
    <oc r="A351">
      <v>350</v>
    </oc>
    <nc r="A351">
      <v>347</v>
    </nc>
  </rcc>
  <rcc rId="1037" sId="1">
    <oc r="A352">
      <v>351</v>
    </oc>
    <nc r="A352">
      <v>348</v>
    </nc>
  </rcc>
  <rcc rId="1038" sId="1">
    <oc r="A353">
      <v>352</v>
    </oc>
    <nc r="A353">
      <v>349</v>
    </nc>
  </rcc>
  <rcc rId="1039" sId="1">
    <oc r="A354">
      <v>353</v>
    </oc>
    <nc r="A354">
      <v>350</v>
    </nc>
  </rcc>
  <rcc rId="1040" sId="1">
    <oc r="A355">
      <v>354</v>
    </oc>
    <nc r="A355">
      <v>351</v>
    </nc>
  </rcc>
  <rcc rId="1041" sId="1">
    <oc r="A356">
      <v>356</v>
    </oc>
    <nc r="A356">
      <v>352</v>
    </nc>
  </rcc>
  <rcc rId="1042" sId="1">
    <oc r="A357">
      <v>357</v>
    </oc>
    <nc r="A357">
      <v>353</v>
    </nc>
  </rcc>
  <rcc rId="1043" sId="1">
    <oc r="A358">
      <v>358</v>
    </oc>
    <nc r="A358">
      <v>354</v>
    </nc>
  </rcc>
  <rcc rId="1044" sId="1">
    <oc r="A359">
      <v>359</v>
    </oc>
    <nc r="A359">
      <v>355</v>
    </nc>
  </rcc>
  <rcc rId="1045" sId="1">
    <oc r="A360">
      <v>360</v>
    </oc>
    <nc r="A360">
      <v>356</v>
    </nc>
  </rcc>
  <rcc rId="1046" sId="1">
    <oc r="A361">
      <v>361</v>
    </oc>
    <nc r="A361">
      <v>357</v>
    </nc>
  </rcc>
  <rcc rId="1047" sId="1">
    <oc r="A362">
      <v>362</v>
    </oc>
    <nc r="A362">
      <v>358</v>
    </nc>
  </rcc>
  <rcc rId="1048" sId="1">
    <oc r="A363">
      <v>363</v>
    </oc>
    <nc r="A363">
      <v>359</v>
    </nc>
  </rcc>
  <rcc rId="1049" sId="1">
    <oc r="A364">
      <v>364</v>
    </oc>
    <nc r="A364">
      <v>360</v>
    </nc>
  </rcc>
  <rcc rId="1050" sId="1">
    <oc r="A365">
      <v>365</v>
    </oc>
    <nc r="A365">
      <v>361</v>
    </nc>
  </rcc>
  <rcc rId="1051" sId="1">
    <oc r="A366">
      <v>366</v>
    </oc>
    <nc r="A366">
      <v>362</v>
    </nc>
  </rcc>
  <rcc rId="1052" sId="1">
    <oc r="A367">
      <v>367</v>
    </oc>
    <nc r="A367">
      <v>363</v>
    </nc>
  </rcc>
  <rcc rId="1053" sId="1">
    <oc r="A368">
      <v>368</v>
    </oc>
    <nc r="A368">
      <v>364</v>
    </nc>
  </rcc>
  <rcc rId="1054" sId="1">
    <oc r="A369">
      <v>369</v>
    </oc>
    <nc r="A369">
      <v>365</v>
    </nc>
  </rcc>
  <rcc rId="1055" sId="1">
    <oc r="A370">
      <v>370</v>
    </oc>
    <nc r="A370">
      <v>366</v>
    </nc>
  </rcc>
  <rcc rId="1056" sId="1">
    <oc r="A371">
      <v>371</v>
    </oc>
    <nc r="A371">
      <v>367</v>
    </nc>
  </rcc>
  <rcc rId="1057" sId="1">
    <oc r="A372">
      <v>372</v>
    </oc>
    <nc r="A372">
      <v>368</v>
    </nc>
  </rcc>
  <rcc rId="1058" sId="1">
    <oc r="A373">
      <v>373</v>
    </oc>
    <nc r="A373">
      <v>369</v>
    </nc>
  </rcc>
  <rcc rId="1059" sId="1">
    <oc r="A374">
      <v>374</v>
    </oc>
    <nc r="A374">
      <v>370</v>
    </nc>
  </rcc>
  <rcc rId="1060" sId="1">
    <oc r="A375">
      <v>375</v>
    </oc>
    <nc r="A375">
      <v>371</v>
    </nc>
  </rcc>
  <rcc rId="1061" sId="1">
    <oc r="A376">
      <v>376</v>
    </oc>
    <nc r="A376">
      <v>372</v>
    </nc>
  </rcc>
  <rcc rId="1062" sId="1">
    <oc r="A377">
      <v>377</v>
    </oc>
    <nc r="A377">
      <v>373</v>
    </nc>
  </rcc>
  <rcc rId="1063" sId="1">
    <oc r="A378">
      <v>378</v>
    </oc>
    <nc r="A378">
      <v>374</v>
    </nc>
  </rcc>
  <rcc rId="1064" sId="1">
    <oc r="A379">
      <v>379</v>
    </oc>
    <nc r="A379">
      <v>375</v>
    </nc>
  </rcc>
  <rcc rId="1065" sId="1">
    <oc r="A380">
      <v>380</v>
    </oc>
    <nc r="A380">
      <v>376</v>
    </nc>
  </rcc>
  <rcc rId="1066" sId="1">
    <oc r="A381">
      <v>381</v>
    </oc>
    <nc r="A381">
      <v>377</v>
    </nc>
  </rcc>
  <rcc rId="1067" sId="1">
    <oc r="A382">
      <v>382</v>
    </oc>
    <nc r="A382">
      <v>378</v>
    </nc>
  </rcc>
  <rcc rId="1068" sId="1">
    <oc r="A383">
      <v>383</v>
    </oc>
    <nc r="A383">
      <v>379</v>
    </nc>
  </rcc>
  <rcc rId="1069" sId="1">
    <oc r="A384">
      <v>384</v>
    </oc>
    <nc r="A384">
      <v>380</v>
    </nc>
  </rcc>
  <rcc rId="1070" sId="1">
    <oc r="A385">
      <v>385</v>
    </oc>
    <nc r="A385">
      <v>381</v>
    </nc>
  </rcc>
  <rcc rId="1071" sId="1">
    <oc r="A386">
      <v>386</v>
    </oc>
    <nc r="A386">
      <v>382</v>
    </nc>
  </rcc>
  <rcc rId="1072" sId="1">
    <oc r="A387">
      <v>387</v>
    </oc>
    <nc r="A387">
      <v>383</v>
    </nc>
  </rcc>
  <rcc rId="1073" sId="1">
    <oc r="A388">
      <v>388</v>
    </oc>
    <nc r="A388">
      <v>384</v>
    </nc>
  </rcc>
  <rcc rId="1074" sId="1">
    <oc r="A389">
      <v>389</v>
    </oc>
    <nc r="A389">
      <v>385</v>
    </nc>
  </rcc>
  <rcc rId="1075" sId="1">
    <oc r="A390">
      <v>390</v>
    </oc>
    <nc r="A390">
      <v>386</v>
    </nc>
  </rcc>
  <rcc rId="1076" sId="1">
    <oc r="A391">
      <v>391</v>
    </oc>
    <nc r="A391">
      <v>387</v>
    </nc>
  </rcc>
  <rcc rId="1077" sId="1">
    <oc r="A392">
      <v>392</v>
    </oc>
    <nc r="A392">
      <v>388</v>
    </nc>
  </rcc>
  <rcc rId="1078" sId="1">
    <oc r="A393">
      <v>393</v>
    </oc>
    <nc r="A393">
      <v>389</v>
    </nc>
  </rcc>
  <rcc rId="1079" sId="1">
    <oc r="A394">
      <v>394</v>
    </oc>
    <nc r="A394">
      <v>390</v>
    </nc>
  </rcc>
  <rcc rId="1080" sId="1">
    <oc r="A395">
      <v>395</v>
    </oc>
    <nc r="A395">
      <v>391</v>
    </nc>
  </rcc>
  <rcc rId="1081" sId="1">
    <oc r="A396">
      <v>396</v>
    </oc>
    <nc r="A396">
      <v>392</v>
    </nc>
  </rcc>
  <rcc rId="1082" sId="1">
    <oc r="A397">
      <v>397</v>
    </oc>
    <nc r="A397">
      <v>393</v>
    </nc>
  </rcc>
  <rcc rId="1083" sId="1">
    <oc r="A398">
      <v>398</v>
    </oc>
    <nc r="A398">
      <v>394</v>
    </nc>
  </rcc>
  <rcc rId="1084" sId="1">
    <oc r="A399">
      <v>399</v>
    </oc>
    <nc r="A399">
      <v>395</v>
    </nc>
  </rcc>
  <rcc rId="1085" sId="1">
    <oc r="A400">
      <v>400</v>
    </oc>
    <nc r="A400">
      <v>396</v>
    </nc>
  </rcc>
  <rcc rId="1086" sId="1">
    <oc r="A401">
      <v>401</v>
    </oc>
    <nc r="A401">
      <v>397</v>
    </nc>
  </rcc>
  <rcc rId="1087" sId="1">
    <oc r="A402">
      <v>402</v>
    </oc>
    <nc r="A402">
      <v>398</v>
    </nc>
  </rcc>
  <rcc rId="1088" sId="1">
    <oc r="A403">
      <v>403</v>
    </oc>
    <nc r="A403">
      <v>399</v>
    </nc>
  </rcc>
  <rcc rId="1089" sId="1">
    <oc r="A404">
      <v>404</v>
    </oc>
    <nc r="A404">
      <v>400</v>
    </nc>
  </rcc>
  <rcc rId="1090" sId="1">
    <oc r="A405">
      <v>405</v>
    </oc>
    <nc r="A405">
      <v>401</v>
    </nc>
  </rcc>
  <rcc rId="1091" sId="1">
    <oc r="A406">
      <v>406</v>
    </oc>
    <nc r="A406">
      <v>402</v>
    </nc>
  </rcc>
  <rcc rId="1092" sId="1">
    <oc r="A407">
      <v>407</v>
    </oc>
    <nc r="A407">
      <v>403</v>
    </nc>
  </rcc>
  <rcc rId="1093" sId="1">
    <oc r="A408">
      <v>408</v>
    </oc>
    <nc r="A408">
      <v>404</v>
    </nc>
  </rcc>
  <rcv guid="{756CB542-2CCD-467C-83B1-3EFAFAB1E735}" action="delete"/>
  <rcv guid="{756CB542-2CCD-467C-83B1-3EFAFAB1E735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56CB542-2CCD-467C-83B1-3EFAFAB1E735}" action="delete"/>
  <rcv guid="{756CB542-2CCD-467C-83B1-3EFAFAB1E735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4" sId="1">
    <oc r="G4" t="inlineStr">
      <is>
        <t>Wartość pozycji brutto</t>
      </is>
    </oc>
    <nc r="G4" t="inlineStr">
      <is>
        <r>
          <t xml:space="preserve">Wartość pozycji brutto 
</t>
        </r>
        <r>
          <rPr>
            <i/>
            <sz val="8"/>
            <color theme="1"/>
            <rFont val="Cambria"/>
            <family val="1"/>
            <charset val="238"/>
          </rPr>
          <t>(kol. 3 x kol. 5)</t>
        </r>
      </is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5" sId="1">
    <oc r="F4" t="inlineStr">
      <is>
        <t>Cena jednostkowa brutto</t>
      </is>
    </oc>
    <nc r="F4" t="inlineStr">
      <is>
        <t>Cena jednostkowa netto</t>
      </is>
    </nc>
  </rcc>
  <rcc rId="1096" sId="1">
    <oc r="G4" t="inlineStr">
      <is>
        <r>
          <t xml:space="preserve">Wartość pozycji brutto 
</t>
        </r>
        <r>
          <rPr>
            <i/>
            <sz val="8"/>
            <color theme="1"/>
            <rFont val="Cambria"/>
            <family val="1"/>
            <charset val="238"/>
          </rPr>
          <t>(kol. 3 x kol. 5)</t>
        </r>
      </is>
    </oc>
    <nc r="G4" t="inlineStr">
      <is>
        <r>
          <t xml:space="preserve">Wartość pozycji netto 
</t>
        </r>
        <r>
          <rPr>
            <i/>
            <sz val="8"/>
            <color theme="1"/>
            <rFont val="Cambria"/>
            <family val="1"/>
            <charset val="238"/>
          </rPr>
          <t>(kol. 3 x kol. 5)</t>
        </r>
      </is>
    </nc>
  </rcc>
  <rrc rId="1097" sId="1" ref="A409:XFD409" action="insertRow"/>
  <rrc rId="1098" sId="1" ref="A410:XFD410" action="insertRow"/>
  <rcc rId="1099" sId="1">
    <nc r="B409" t="inlineStr">
      <is>
        <t>ŁĄCZNA WARTOŚĆ NETTO</t>
      </is>
    </nc>
  </rcc>
  <rcc rId="1100" sId="1">
    <nc r="B410" t="inlineStr">
      <is>
        <t>PODATEK VAT 23%</t>
      </is>
    </nc>
  </rcc>
  <rfmt sheetId="1" sqref="A410" start="0" length="0">
    <dxf>
      <border>
        <left style="medium">
          <color indexed="64"/>
        </left>
      </border>
    </dxf>
  </rfmt>
  <rfmt sheetId="1" sqref="A410:F410" start="0" length="0">
    <dxf>
      <border>
        <top style="medium">
          <color indexed="64"/>
        </top>
      </border>
    </dxf>
  </rfmt>
  <rfmt sheetId="1" sqref="F410" start="0" length="0">
    <dxf>
      <border>
        <right style="medium">
          <color indexed="64"/>
        </right>
      </border>
    </dxf>
  </rfmt>
  <rfmt sheetId="1" sqref="A409" start="0" length="0">
    <dxf>
      <border>
        <left style="medium">
          <color indexed="64"/>
        </left>
      </border>
    </dxf>
  </rfmt>
  <rfmt sheetId="1" sqref="A409:F409" start="0" length="0">
    <dxf>
      <border>
        <top style="medium">
          <color indexed="64"/>
        </top>
      </border>
    </dxf>
  </rfmt>
  <rfmt sheetId="1" sqref="F409" start="0" length="0">
    <dxf>
      <border>
        <right style="medium">
          <color indexed="64"/>
        </right>
      </border>
    </dxf>
  </rfmt>
  <rfmt sheetId="1" sqref="G409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G410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101" sId="1">
    <oc r="A4" t="inlineStr">
      <is>
        <t>LP.</t>
      </is>
    </oc>
    <nc r="A4" t="inlineStr">
      <is>
        <t>Lp.</t>
      </is>
    </nc>
  </rcc>
  <rfmt sheetId="1" sqref="A5:A408">
    <dxf>
      <alignment horizontal="center" readingOrder="0"/>
    </dxf>
  </rfmt>
  <rfmt sheetId="1" sqref="A409:A410" start="0" length="0">
    <dxf>
      <border>
        <left style="thin">
          <color indexed="64"/>
        </left>
      </border>
    </dxf>
  </rfmt>
  <rfmt sheetId="1" sqref="A409:G409" start="0" length="0">
    <dxf>
      <border>
        <top style="thin">
          <color indexed="64"/>
        </top>
      </border>
    </dxf>
  </rfmt>
  <rfmt sheetId="1" sqref="G409:G410" start="0" length="0">
    <dxf>
      <border>
        <right style="thin">
          <color indexed="64"/>
        </right>
      </border>
    </dxf>
  </rfmt>
  <rfmt sheetId="1" sqref="A410:G410" start="0" length="0">
    <dxf>
      <border>
        <bottom style="thin">
          <color indexed="64"/>
        </bottom>
      </border>
    </dxf>
  </rfmt>
  <rfmt sheetId="1" sqref="F409" start="0" length="0">
    <dxf>
      <border>
        <right style="thin">
          <color indexed="64"/>
        </right>
      </border>
    </dxf>
  </rfmt>
  <rfmt sheetId="1" sqref="A409:F409" start="0" length="0">
    <dxf>
      <border>
        <bottom style="thin">
          <color indexed="64"/>
        </bottom>
      </border>
    </dxf>
  </rfmt>
  <rfmt sheetId="1" sqref="G409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10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411:G411" start="0" length="0">
    <dxf>
      <border>
        <top style="medium">
          <color indexed="64"/>
        </top>
      </border>
    </dxf>
  </rfmt>
  <rfmt sheetId="1" sqref="A411:G411">
    <dxf>
      <fill>
        <patternFill patternType="solid">
          <bgColor theme="0" tint="-0.14999847407452621"/>
        </patternFill>
      </fill>
    </dxf>
  </rfmt>
  <rrc rId="1102" sId="1" eol="1" ref="A413:XFD413" action="insertRow"/>
  <rfmt sheetId="1" sqref="B4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</rfmt>
  <rcc rId="1103" sId="1">
    <nc r="B413" t="inlineStr">
      <is>
        <t>Łączna cena oferty brutto słownie:</t>
      </is>
    </nc>
  </rcc>
  <rrc rId="1104" sId="1" eol="1" ref="A414:XFD414" action="insertRow"/>
  <rfmt sheetId="1" sqref="B4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</rfmt>
  <rcc rId="1105" sId="1">
    <nc r="B414" t="inlineStr">
      <is>
        <t>……………………………………………………………….………… złotych ………/100</t>
      </is>
    </nc>
  </rcc>
  <rcc rId="1106" sId="1">
    <nc r="B416" t="inlineStr">
      <is>
        <t>……………….., dnia ……………………….</t>
      </is>
    </nc>
  </rcc>
  <rcc rId="1107" sId="1">
    <nc r="B418" t="inlineStr">
      <is>
        <t>…………………………………………………….</t>
      </is>
    </nc>
  </rcc>
  <rcc rId="1108" sId="1" xfDxf="1" dxf="1">
    <nc r="B419" t="inlineStr">
      <is>
        <t>(pieczęć i podpis Wykonawcy)</t>
      </is>
    </nc>
    <ndxf>
      <font>
        <i/>
        <sz val="12"/>
        <color rgb="FF000000"/>
        <name val="Cambria"/>
        <scheme val="none"/>
      </font>
      <alignment horizontal="justify" vertical="center" readingOrder="0"/>
    </ndxf>
  </rcc>
  <rfmt sheetId="1" sqref="B413:B419" start="0" length="2147483647">
    <dxf>
      <font>
        <sz val="10"/>
      </font>
    </dxf>
  </rfmt>
  <rfmt sheetId="1" sqref="B414" start="0" length="2147483647">
    <dxf>
      <font>
        <b/>
      </font>
    </dxf>
  </rfmt>
  <rfmt sheetId="1" sqref="B414" start="0" length="2147483647">
    <dxf>
      <font>
        <b val="0"/>
      </font>
    </dxf>
  </rfmt>
  <rcv guid="{756CB542-2CCD-467C-83B1-3EFAFAB1E735}" action="delete"/>
  <rcv guid="{756CB542-2CCD-467C-83B1-3EFAFAB1E735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09" sId="1">
    <oc r="B411" t="inlineStr">
      <is>
        <t>ŁĄCZNA CENA OFERTY BRUTTO</t>
      </is>
    </oc>
    <nc r="B411" t="inlineStr">
      <is>
        <t>ŁĄCZNA CENA OFERTY BRUTTO (ŁĄCZNA WARTOŚĆ NETTO + PODATEK VAT)</t>
      </is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56CB542-2CCD-467C-83B1-3EFAFAB1E735}" action="delete"/>
  <rcv guid="{756CB542-2CCD-467C-83B1-3EFAFAB1E735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10" sId="1">
    <oc r="C3">
      <v>2</v>
    </oc>
    <nc r="C3">
      <v>3</v>
    </nc>
  </rcc>
  <rcc rId="1111" sId="1">
    <oc r="D3">
      <v>3</v>
    </oc>
    <nc r="D3">
      <v>4</v>
    </nc>
  </rcc>
  <rcc rId="1112" sId="1">
    <oc r="E3">
      <v>4</v>
    </oc>
    <nc r="E3">
      <v>5</v>
    </nc>
  </rcc>
  <rcc rId="1113" sId="1">
    <oc r="F3">
      <v>5</v>
    </oc>
    <nc r="F3">
      <v>6</v>
    </nc>
  </rcc>
  <rcc rId="1114" sId="1">
    <oc r="G3">
      <v>6</v>
    </oc>
    <nc r="G3">
      <v>7</v>
    </nc>
  </rcc>
  <rcc rId="1115" sId="1">
    <oc r="G4" t="inlineStr">
      <is>
        <r>
          <t xml:space="preserve">Wartość pozycji netto 
</t>
        </r>
        <r>
          <rPr>
            <i/>
            <sz val="8"/>
            <color theme="1"/>
            <rFont val="Cambria"/>
            <family val="1"/>
            <charset val="238"/>
          </rPr>
          <t>(kol. 3 x kol. 5)</t>
        </r>
      </is>
    </oc>
    <nc r="G4" t="inlineStr">
      <is>
        <r>
          <t xml:space="preserve">Wartość pozycji netto 
</t>
        </r>
        <r>
          <rPr>
            <i/>
            <sz val="8"/>
            <color theme="1"/>
            <rFont val="Cambria"/>
            <family val="1"/>
            <charset val="238"/>
          </rPr>
          <t>(kol. 4 x kol. 6)</t>
        </r>
      </is>
    </nc>
  </rcc>
  <rcv guid="{756CB542-2CCD-467C-83B1-3EFAFAB1E735}" action="delete"/>
  <rcv guid="{756CB542-2CCD-467C-83B1-3EFAFAB1E735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56CB542-2CCD-467C-83B1-3EFAFAB1E735}" action="delete"/>
  <rcv guid="{756CB542-2CCD-467C-83B1-3EFAFAB1E735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16" sId="1">
    <oc r="E248" t="inlineStr">
      <is>
        <t>szt.</t>
      </is>
    </oc>
    <nc r="E248" t="inlineStr">
      <is>
        <t>opak.</t>
      </is>
    </nc>
  </rcc>
  <rcc rId="1117" sId="1">
    <oc r="E249" t="inlineStr">
      <is>
        <t>szt.</t>
      </is>
    </oc>
    <nc r="E249" t="inlineStr">
      <is>
        <t>opak.</t>
      </is>
    </nc>
  </rcc>
  <rcc rId="1118" sId="1">
    <oc r="E250" t="inlineStr">
      <is>
        <t>szt.</t>
      </is>
    </oc>
    <nc r="E250" t="inlineStr">
      <is>
        <t>opak.</t>
      </is>
    </nc>
  </rcc>
  <rcc rId="1119" sId="1" numFmtId="4">
    <oc r="D250">
      <v>100</v>
    </oc>
    <nc r="D250">
      <v>10</v>
    </nc>
  </rcc>
  <rcc rId="1120" sId="1" numFmtId="4">
    <oc r="D249">
      <v>500</v>
    </oc>
    <nc r="D249">
      <v>50</v>
    </nc>
  </rcc>
  <rcv guid="{756CB542-2CCD-467C-83B1-3EFAFAB1E735}" action="delete"/>
  <rcv guid="{756CB542-2CCD-467C-83B1-3EFAFAB1E735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56CB542-2CCD-467C-83B1-3EFAFAB1E735}" action="delete"/>
  <rcv guid="{756CB542-2CCD-467C-83B1-3EFAFAB1E735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" sId="1" numFmtId="4">
    <oc r="C29">
      <v>50</v>
    </oc>
    <nc r="C29"/>
  </rcc>
  <rcc rId="94" sId="1" numFmtId="4">
    <oc r="C191">
      <v>80</v>
    </oc>
    <nc r="C191">
      <v>105</v>
    </nc>
  </rcc>
  <rcc rId="95" sId="1" numFmtId="4">
    <oc r="C192">
      <v>80</v>
    </oc>
    <nc r="C192">
      <v>105</v>
    </nc>
  </rcc>
  <rcc rId="96" sId="1">
    <oc r="B29" t="inlineStr">
      <is>
        <t xml:space="preserve">Foliopisy czarne do opisywania okładek  - za 1 szt. </t>
      </is>
    </oc>
    <nc r="B29" t="inlineStr">
      <is>
        <t>(skreślona, dodano do poz. 186,187)</t>
      </is>
    </nc>
  </rcc>
  <rcc rId="97" sId="1">
    <oc r="I29" t="inlineStr">
      <is>
        <t>do wykreślenia ilości po 25 sztuk do dodania do poz. 186, 187</t>
      </is>
    </oc>
    <nc r="I29"/>
  </rcc>
  <rcc rId="98" sId="1">
    <oc r="B189" t="inlineStr">
      <is>
        <t>Marker do tablic suchościeralnych okrągła końcówka ,czarny</t>
      </is>
    </oc>
    <nc r="B189" t="inlineStr">
      <is>
        <t>(skreślono, dodano do poz.190)</t>
      </is>
    </nc>
  </rcc>
  <rcc rId="99" sId="1">
    <oc r="C189">
      <f>10</f>
    </oc>
    <nc r="C189"/>
  </rcc>
  <rcc rId="100" sId="1">
    <oc r="B353" t="inlineStr">
      <is>
        <t xml:space="preserve">Zakreślacz TAURUS </t>
      </is>
    </oc>
    <nc r="B353" t="inlineStr">
      <is>
        <t>Zakreślacz TAURUS lub równoważne (różne kolory)</t>
      </is>
    </nc>
  </rcc>
  <rcc rId="101" sId="1" numFmtId="4">
    <oc r="C353">
      <v>60</v>
    </oc>
    <nc r="C353">
      <v>85</v>
    </nc>
  </rcc>
  <rcc rId="102" sId="1" numFmtId="4">
    <oc r="C344">
      <v>25</v>
    </oc>
    <nc r="C344"/>
  </rcc>
  <rcc rId="103" sId="1">
    <oc r="B344" t="inlineStr">
      <is>
        <t>Zakreślacze zestaw 3 kolorów (komplet)</t>
      </is>
    </oc>
    <nc r="B344" t="inlineStr">
      <is>
        <t>(skreślono, dodano do poz. 348)</t>
      </is>
    </nc>
  </rcc>
  <rcc rId="104" sId="1">
    <oc r="I344" t="inlineStr">
      <is>
        <t>do skreślenia, połączenie z pozycją 348</t>
      </is>
    </oc>
    <nc r="I344"/>
  </rcc>
  <rcc rId="105" sId="1">
    <oc r="B360" t="inlineStr">
      <is>
        <t>EVOLIS PRINTER ULTRACLEAN CLEANING KIT A5011</t>
      </is>
    </oc>
    <nc r="B360" t="inlineStr">
      <is>
        <t>(skreślono)</t>
      </is>
    </nc>
  </rcc>
  <rcc rId="106" sId="1">
    <oc r="C360">
      <f>1</f>
    </oc>
    <nc r="C360"/>
  </rcc>
  <rcc rId="107" sId="1">
    <oc r="I360" t="inlineStr">
      <is>
        <t>do skreślenia</t>
      </is>
    </oc>
    <nc r="I360"/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34">
    <dxf>
      <fill>
        <patternFill patternType="solid">
          <bgColor rgb="FFFFFF00"/>
        </patternFill>
      </fill>
    </dxf>
  </rfmt>
  <rfmt sheetId="1" sqref="B39">
    <dxf>
      <fill>
        <patternFill patternType="solid">
          <bgColor rgb="FFFFFF00"/>
        </patternFill>
      </fill>
    </dxf>
  </rfmt>
  <rfmt sheetId="1" sqref="B55">
    <dxf>
      <fill>
        <patternFill patternType="solid">
          <bgColor rgb="FFFFFF00"/>
        </patternFill>
      </fill>
    </dxf>
  </rfmt>
  <rfmt sheetId="1" sqref="E77:E85">
    <dxf>
      <fill>
        <patternFill patternType="solid">
          <bgColor rgb="FFFFFF00"/>
        </patternFill>
      </fill>
    </dxf>
  </rfmt>
  <rfmt sheetId="1" sqref="B86:B92">
    <dxf>
      <fill>
        <patternFill patternType="solid">
          <bgColor rgb="FFFFFF00"/>
        </patternFill>
      </fill>
    </dxf>
  </rfmt>
  <rfmt sheetId="1" sqref="B95:B96">
    <dxf>
      <fill>
        <patternFill patternType="solid">
          <bgColor rgb="FFFFFF00"/>
        </patternFill>
      </fill>
    </dxf>
  </rfmt>
  <rfmt sheetId="1" sqref="B102">
    <dxf>
      <fill>
        <patternFill patternType="solid">
          <bgColor rgb="FFFFFF00"/>
        </patternFill>
      </fill>
    </dxf>
  </rfmt>
  <rfmt sheetId="1" sqref="B106">
    <dxf>
      <fill>
        <patternFill patternType="solid">
          <bgColor rgb="FFFFFF00"/>
        </patternFill>
      </fill>
    </dxf>
  </rfmt>
  <rfmt sheetId="1" sqref="B109">
    <dxf>
      <fill>
        <patternFill patternType="solid">
          <bgColor rgb="FFFFFF00"/>
        </patternFill>
      </fill>
    </dxf>
  </rfmt>
  <rfmt sheetId="1" sqref="B114">
    <dxf>
      <fill>
        <patternFill patternType="solid">
          <bgColor rgb="FFFFFF00"/>
        </patternFill>
      </fill>
    </dxf>
  </rfmt>
  <rfmt sheetId="1" sqref="B115">
    <dxf>
      <fill>
        <patternFill patternType="solid">
          <bgColor rgb="FFFFFF00"/>
        </patternFill>
      </fill>
    </dxf>
  </rfmt>
  <rfmt sheetId="1" sqref="B116">
    <dxf>
      <fill>
        <patternFill patternType="solid">
          <bgColor rgb="FFFFFF00"/>
        </patternFill>
      </fill>
    </dxf>
  </rfmt>
  <rfmt sheetId="1" sqref="B123">
    <dxf>
      <fill>
        <patternFill patternType="solid">
          <bgColor rgb="FFFFFF00"/>
        </patternFill>
      </fill>
    </dxf>
  </rfmt>
  <rfmt sheetId="1" sqref="B126:B127">
    <dxf>
      <fill>
        <patternFill patternType="solid">
          <bgColor rgb="FFFFFF00"/>
        </patternFill>
      </fill>
    </dxf>
  </rfmt>
  <rfmt sheetId="1" sqref="B129">
    <dxf>
      <fill>
        <patternFill patternType="solid">
          <bgColor rgb="FFFFFF00"/>
        </patternFill>
      </fill>
    </dxf>
  </rfmt>
  <rfmt sheetId="1" sqref="B142">
    <dxf>
      <fill>
        <patternFill patternType="solid">
          <bgColor rgb="FFFFFF00"/>
        </patternFill>
      </fill>
    </dxf>
  </rfmt>
  <rfmt sheetId="1" sqref="B168">
    <dxf>
      <fill>
        <patternFill patternType="solid">
          <bgColor rgb="FFFFFF00"/>
        </patternFill>
      </fill>
    </dxf>
  </rfmt>
  <rfmt sheetId="1" sqref="B173">
    <dxf>
      <fill>
        <patternFill patternType="solid">
          <bgColor rgb="FFFFFF00"/>
        </patternFill>
      </fill>
    </dxf>
  </rfmt>
  <rfmt sheetId="1" sqref="B194">
    <dxf>
      <fill>
        <patternFill patternType="solid">
          <bgColor rgb="FFFFFF00"/>
        </patternFill>
      </fill>
    </dxf>
  </rfmt>
  <rfmt sheetId="1" sqref="B195">
    <dxf>
      <fill>
        <patternFill patternType="solid">
          <bgColor rgb="FFFFFF00"/>
        </patternFill>
      </fill>
    </dxf>
  </rfmt>
  <rfmt sheetId="1" sqref="B204">
    <dxf>
      <fill>
        <patternFill patternType="solid">
          <bgColor rgb="FFFFFF00"/>
        </patternFill>
      </fill>
    </dxf>
  </rfmt>
  <rfmt sheetId="1" sqref="B205">
    <dxf>
      <fill>
        <patternFill patternType="solid">
          <bgColor rgb="FFFFFF00"/>
        </patternFill>
      </fill>
    </dxf>
  </rfmt>
  <rfmt sheetId="1" sqref="B209">
    <dxf>
      <fill>
        <patternFill patternType="solid">
          <bgColor rgb="FFFFFF00"/>
        </patternFill>
      </fill>
    </dxf>
  </rfmt>
  <rfmt sheetId="1" sqref="E210">
    <dxf>
      <fill>
        <patternFill patternType="solid">
          <bgColor rgb="FFFFFF00"/>
        </patternFill>
      </fill>
    </dxf>
  </rfmt>
  <rfmt sheetId="1" sqref="B212">
    <dxf>
      <fill>
        <patternFill patternType="solid">
          <bgColor rgb="FFFFFF00"/>
        </patternFill>
      </fill>
    </dxf>
  </rfmt>
  <rfmt sheetId="1" sqref="B214">
    <dxf>
      <fill>
        <patternFill patternType="solid">
          <bgColor rgb="FFFFFF00"/>
        </patternFill>
      </fill>
    </dxf>
  </rfmt>
  <rfmt sheetId="1" sqref="B215">
    <dxf>
      <fill>
        <patternFill patternType="solid">
          <bgColor rgb="FFFFFF00"/>
        </patternFill>
      </fill>
    </dxf>
  </rfmt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219:B221">
    <dxf>
      <fill>
        <patternFill patternType="solid">
          <bgColor rgb="FFFFFF00"/>
        </patternFill>
      </fill>
    </dxf>
  </rfmt>
  <rfmt sheetId="1" sqref="B222">
    <dxf>
      <fill>
        <patternFill patternType="solid">
          <bgColor rgb="FFFFFF00"/>
        </patternFill>
      </fill>
    </dxf>
  </rfmt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230">
    <dxf>
      <fill>
        <patternFill patternType="solid">
          <bgColor rgb="FFFFFF00"/>
        </patternFill>
      </fill>
    </dxf>
  </rfmt>
  <rfmt sheetId="1" sqref="B247">
    <dxf>
      <fill>
        <patternFill patternType="solid">
          <bgColor rgb="FFFFFF00"/>
        </patternFill>
      </fill>
    </dxf>
  </rfmt>
  <rfmt sheetId="1" sqref="B252">
    <dxf>
      <fill>
        <patternFill patternType="solid">
          <bgColor rgb="FFFFFF00"/>
        </patternFill>
      </fill>
    </dxf>
  </rfmt>
  <rfmt sheetId="1" sqref="B266">
    <dxf>
      <fill>
        <patternFill patternType="solid">
          <bgColor rgb="FFFFFF00"/>
        </patternFill>
      </fill>
    </dxf>
  </rfmt>
  <rfmt sheetId="1" sqref="B282:B283">
    <dxf>
      <fill>
        <patternFill patternType="solid">
          <bgColor rgb="FFFFFF00"/>
        </patternFill>
      </fill>
    </dxf>
  </rfmt>
  <rfmt sheetId="1" sqref="B285">
    <dxf>
      <fill>
        <patternFill patternType="solid">
          <bgColor rgb="FFFFFF00"/>
        </patternFill>
      </fill>
    </dxf>
  </rfmt>
  <rfmt sheetId="1" sqref="E292">
    <dxf>
      <fill>
        <patternFill patternType="solid">
          <bgColor rgb="FFFFFF00"/>
        </patternFill>
      </fill>
    </dxf>
  </rfmt>
  <rfmt sheetId="1" sqref="B316">
    <dxf>
      <fill>
        <patternFill patternType="solid">
          <bgColor rgb="FFFFFF00"/>
        </patternFill>
      </fill>
    </dxf>
  </rfmt>
  <rfmt sheetId="1" sqref="B351:B352">
    <dxf>
      <fill>
        <patternFill patternType="solid">
          <bgColor rgb="FFFFFF00"/>
        </patternFill>
      </fill>
    </dxf>
  </rfmt>
  <rfmt sheetId="1" sqref="B361">
    <dxf>
      <fill>
        <patternFill patternType="solid">
          <bgColor rgb="FFFFFF00"/>
        </patternFill>
      </fill>
    </dxf>
  </rfmt>
  <rfmt sheetId="1" sqref="B370">
    <dxf>
      <fill>
        <patternFill patternType="solid">
          <bgColor rgb="FFFFFF00"/>
        </patternFill>
      </fill>
    </dxf>
  </rfmt>
  <rfmt sheetId="1" sqref="E372">
    <dxf>
      <fill>
        <patternFill patternType="solid">
          <bgColor rgb="FFFFFF00"/>
        </patternFill>
      </fill>
    </dxf>
  </rfmt>
  <rfmt sheetId="1" sqref="B372">
    <dxf>
      <fill>
        <patternFill patternType="solid">
          <bgColor rgb="FFFFFF00"/>
        </patternFill>
      </fill>
    </dxf>
  </rfmt>
  <rcc rId="1121" sId="1">
    <oc r="B377" t="inlineStr">
      <is>
        <t>Koperty samoprzylepne z paskiem, format:A4-2000 szt.</t>
      </is>
    </oc>
    <nc r="B377" t="inlineStr">
      <is>
        <t>Koperty samoprzylepne z paskiem, format: A4-2000 szt.</t>
      </is>
    </nc>
  </rcc>
  <rfmt sheetId="1" sqref="B377">
    <dxf>
      <fill>
        <patternFill patternType="solid">
          <bgColor rgb="FFFFFF00"/>
        </patternFill>
      </fill>
    </dxf>
  </rfmt>
  <rfmt sheetId="1" sqref="E377">
    <dxf>
      <fill>
        <patternFill patternType="solid">
          <bgColor rgb="FFFFFF00"/>
        </patternFill>
      </fill>
    </dxf>
  </rfmt>
  <rfmt sheetId="1" sqref="B378">
    <dxf>
      <fill>
        <patternFill patternType="solid">
          <bgColor rgb="FFFFFF00"/>
        </patternFill>
      </fill>
    </dxf>
  </rfmt>
  <rfmt sheetId="1" sqref="E378:E380">
    <dxf>
      <fill>
        <patternFill patternType="solid">
          <bgColor rgb="FFFFFF00"/>
        </patternFill>
      </fill>
    </dxf>
  </rfmt>
  <rfmt sheetId="1" sqref="B379:B380">
    <dxf>
      <fill>
        <patternFill patternType="solid">
          <bgColor rgb="FFFFFF00"/>
        </patternFill>
      </fill>
    </dxf>
  </rfmt>
  <rfmt sheetId="1" sqref="B386">
    <dxf>
      <fill>
        <patternFill patternType="solid">
          <bgColor rgb="FFFFFF00"/>
        </patternFill>
      </fill>
    </dxf>
  </rfmt>
  <rfmt sheetId="1" sqref="B390:B391">
    <dxf>
      <fill>
        <patternFill patternType="solid">
          <bgColor rgb="FFFFFF00"/>
        </patternFill>
      </fill>
    </dxf>
  </rfmt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400">
    <dxf>
      <fill>
        <patternFill patternType="solid">
          <bgColor rgb="FFFFFF00"/>
        </patternFill>
      </fill>
    </dxf>
  </rfmt>
  <rfmt sheetId="1" sqref="B401">
    <dxf>
      <fill>
        <patternFill patternType="solid">
          <bgColor rgb="FFFFFF00"/>
        </patternFill>
      </fill>
    </dxf>
  </rfmt>
  <rfmt sheetId="1" sqref="D402:E402">
    <dxf>
      <fill>
        <patternFill patternType="solid">
          <bgColor rgb="FFFFFF00"/>
        </patternFill>
      </fill>
    </dxf>
  </rfmt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405:B406">
    <dxf>
      <fill>
        <patternFill patternType="solid">
          <bgColor rgb="FFFFFF00"/>
        </patternFill>
      </fill>
    </dxf>
  </rfmt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56CB542-2CCD-467C-83B1-3EFAFAB1E735}" action="delete"/>
  <rcv guid="{756CB542-2CCD-467C-83B1-3EFAFAB1E735}" action="add"/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22" sId="1">
    <oc r="B34" t="inlineStr">
      <is>
        <t>Wkłady do długopisów określonych w pozycji 30 np. Pilot G-1 lub równoważny (0,5) niebieskie</t>
      </is>
    </oc>
    <nc r="B34" t="inlineStr">
      <is>
        <r>
          <t xml:space="preserve">Wkłady do długopisów określonych w pozycji </t>
        </r>
        <r>
          <rPr>
            <b/>
            <sz val="10"/>
            <color theme="1"/>
            <rFont val="Cambria"/>
            <family val="1"/>
            <charset val="238"/>
          </rPr>
          <t>29</t>
        </r>
        <r>
          <rPr>
            <sz val="10"/>
            <color theme="1"/>
            <rFont val="Cambria"/>
            <family val="1"/>
            <charset val="238"/>
          </rPr>
          <t xml:space="preserve"> np. Pilot G-1 lub równoważny (0,5) niebieskie</t>
        </r>
      </is>
    </nc>
  </rcc>
  <rcc rId="1123" sId="1">
    <oc r="B39" t="inlineStr">
      <is>
        <t xml:space="preserve">Wkład do pisaka żelowego określonego w poz. 36 np. B2Gel lub równoważny niebieski  </t>
      </is>
    </oc>
    <nc r="B39" t="inlineStr">
      <is>
        <r>
          <t xml:space="preserve">Wkład do pisaka żelowego określonego w poz. </t>
        </r>
        <r>
          <rPr>
            <b/>
            <sz val="10"/>
            <color theme="1"/>
            <rFont val="Cambria"/>
            <family val="1"/>
            <charset val="238"/>
          </rPr>
          <t>34</t>
        </r>
        <r>
          <rPr>
            <sz val="10"/>
            <color theme="1"/>
            <rFont val="Cambria"/>
            <family val="1"/>
            <charset val="238"/>
          </rPr>
          <t xml:space="preserve"> np. B2Gel lub równoważny niebieski  </t>
        </r>
      </is>
    </nc>
  </rcc>
  <rcc rId="1124" sId="1">
    <oc r="B55" t="inlineStr">
      <is>
        <t xml:space="preserve">Druk-nota korygująca A5 oryginał+1 kopia 80k   </t>
      </is>
    </oc>
    <nc r="B55" t="inlineStr">
      <is>
        <r>
          <t xml:space="preserve">Druk-nota korygująca A5 </t>
        </r>
        <r>
          <rPr>
            <b/>
            <sz val="10"/>
            <color theme="1"/>
            <rFont val="Cambria"/>
            <family val="1"/>
            <charset val="238"/>
          </rPr>
          <t>80 kartek na papierze samokopiującym - wielokopia</t>
        </r>
      </is>
    </nc>
  </rcc>
  <rcc rId="1125" sId="1" odxf="1" dxf="1">
    <oc r="E77" t="inlineStr">
      <is>
        <t>szt.</t>
      </is>
    </oc>
    <nc r="E77" t="inlineStr">
      <is>
        <t>opak.</t>
      </is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1126" sId="1" odxf="1" dxf="1">
    <oc r="E78" t="inlineStr">
      <is>
        <t>szt.</t>
      </is>
    </oc>
    <nc r="E78" t="inlineStr">
      <is>
        <t>opak.</t>
      </is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1127" sId="1" odxf="1" dxf="1">
    <oc r="E79" t="inlineStr">
      <is>
        <t>szt.</t>
      </is>
    </oc>
    <nc r="E79" t="inlineStr">
      <is>
        <t>opak.</t>
      </is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1128" sId="1" odxf="1" dxf="1">
    <oc r="E80" t="inlineStr">
      <is>
        <t>szt.</t>
      </is>
    </oc>
    <nc r="E80" t="inlineStr">
      <is>
        <t>opak.</t>
      </is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1129" sId="1" odxf="1" dxf="1">
    <oc r="E81" t="inlineStr">
      <is>
        <t>szt.</t>
      </is>
    </oc>
    <nc r="E81" t="inlineStr">
      <is>
        <t>opak.</t>
      </is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1130" sId="1" odxf="1" dxf="1">
    <oc r="E82" t="inlineStr">
      <is>
        <t>szt.</t>
      </is>
    </oc>
    <nc r="E82" t="inlineStr">
      <is>
        <t>opak.</t>
      </is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1131" sId="1" odxf="1" dxf="1">
    <oc r="E83" t="inlineStr">
      <is>
        <t>szt.</t>
      </is>
    </oc>
    <nc r="E83" t="inlineStr">
      <is>
        <t>opak.</t>
      </is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1132" sId="1" odxf="1" dxf="1">
    <oc r="E84" t="inlineStr">
      <is>
        <t>szt.</t>
      </is>
    </oc>
    <nc r="E84" t="inlineStr">
      <is>
        <t>opak.</t>
      </is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1133" sId="1" odxf="1" dxf="1">
    <oc r="E85" t="inlineStr">
      <is>
        <t>szt.</t>
      </is>
    </oc>
    <nc r="E85" t="inlineStr">
      <is>
        <t>opak.</t>
      </is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fmt sheetId="1" sqref="E77:E85" start="0" length="2147483647">
    <dxf>
      <font>
        <b/>
      </font>
    </dxf>
  </rfmt>
  <rfmt sheetId="1" sqref="B5:B58">
    <dxf>
      <fill>
        <patternFill patternType="none">
          <bgColor auto="1"/>
        </patternFill>
      </fill>
    </dxf>
  </rfmt>
  <rcc rId="1134" sId="1">
    <oc r="B86" t="inlineStr">
      <is>
        <t>Grzbiety do termobindowania 1,5mm op=100szt</t>
      </is>
    </oc>
    <nc r="B86" t="inlineStr">
      <is>
        <r>
          <rPr>
            <b/>
            <sz val="10"/>
            <color theme="1"/>
            <rFont val="Cambria"/>
            <family val="1"/>
            <charset val="238"/>
          </rPr>
          <t xml:space="preserve">Okładki </t>
        </r>
        <r>
          <rPr>
            <sz val="10"/>
            <color theme="1"/>
            <rFont val="Cambria"/>
            <family val="1"/>
            <charset val="238"/>
          </rPr>
          <t>do termobindowania 1,5mm op=100szt</t>
        </r>
      </is>
    </nc>
  </rcc>
  <rcc rId="1135" sId="1">
    <oc r="B87" t="inlineStr">
      <is>
        <t>Grzbiety do termobindowania 3 mm op=100szt</t>
      </is>
    </oc>
    <nc r="B87" t="inlineStr">
      <is>
        <r>
          <rPr>
            <b/>
            <sz val="10"/>
            <color theme="1"/>
            <rFont val="Cambria"/>
            <family val="1"/>
            <charset val="238"/>
          </rPr>
          <t xml:space="preserve">Okładki </t>
        </r>
        <r>
          <rPr>
            <sz val="10"/>
            <color theme="1"/>
            <rFont val="Cambria"/>
            <family val="1"/>
            <charset val="238"/>
          </rPr>
          <t xml:space="preserve"> do termobindowania 3 mm op=100szt</t>
        </r>
      </is>
    </nc>
  </rcc>
  <rcc rId="1136" sId="1">
    <oc r="B88" t="inlineStr">
      <is>
        <t>Grzbiety do termobindowania 4 mm op=100szt</t>
      </is>
    </oc>
    <nc r="B88" t="inlineStr">
      <is>
        <r>
          <rPr>
            <b/>
            <sz val="10"/>
            <color theme="1"/>
            <rFont val="Cambria"/>
            <family val="1"/>
            <charset val="238"/>
          </rPr>
          <t>Okładki</t>
        </r>
        <r>
          <rPr>
            <sz val="10"/>
            <color theme="1"/>
            <rFont val="Cambria"/>
            <family val="1"/>
            <charset val="238"/>
          </rPr>
          <t xml:space="preserve">  do termobindowania 4 mm op=100szt</t>
        </r>
      </is>
    </nc>
  </rcc>
  <rcc rId="1137" sId="1">
    <oc r="B89" t="inlineStr">
      <is>
        <t>Grzbiety do termobindowania 6 mm op=100szt</t>
      </is>
    </oc>
    <nc r="B89" t="inlineStr">
      <is>
        <r>
          <rPr>
            <b/>
            <sz val="10"/>
            <color theme="1"/>
            <rFont val="Cambria"/>
            <family val="1"/>
            <charset val="238"/>
          </rPr>
          <t>Okładki</t>
        </r>
        <r>
          <rPr>
            <sz val="10"/>
            <color theme="1"/>
            <rFont val="Cambria"/>
            <family val="1"/>
            <charset val="238"/>
          </rPr>
          <t xml:space="preserve"> do termobindowania 6 mm op=100szt</t>
        </r>
      </is>
    </nc>
  </rcc>
  <rcc rId="1138" sId="1">
    <oc r="B90" t="inlineStr">
      <is>
        <t>Grzbiety do termobindowania 9 mm op=80szt</t>
      </is>
    </oc>
    <nc r="B90" t="inlineStr">
      <is>
        <r>
          <rPr>
            <b/>
            <sz val="10"/>
            <color theme="1"/>
            <rFont val="Cambria"/>
            <family val="1"/>
            <charset val="238"/>
          </rPr>
          <t>Okładki</t>
        </r>
        <r>
          <rPr>
            <sz val="10"/>
            <color theme="1"/>
            <rFont val="Cambria"/>
            <family val="1"/>
            <charset val="238"/>
          </rPr>
          <t xml:space="preserve"> do termobindowania 9 mm op=80szt</t>
        </r>
      </is>
    </nc>
  </rcc>
  <rcc rId="1139" sId="1">
    <oc r="B91" t="inlineStr">
      <is>
        <t>Grzbiety do termobindowania 12 mm op=25szt</t>
      </is>
    </oc>
    <nc r="B91" t="inlineStr">
      <is>
        <r>
          <rPr>
            <b/>
            <sz val="10"/>
            <color theme="1"/>
            <rFont val="Cambria"/>
            <family val="1"/>
            <charset val="238"/>
          </rPr>
          <t>Okładki</t>
        </r>
        <r>
          <rPr>
            <sz val="10"/>
            <color theme="1"/>
            <rFont val="Cambria"/>
            <family val="1"/>
            <charset val="238"/>
          </rPr>
          <t xml:space="preserve"> do termobindowania 12 mm op=25szt</t>
        </r>
      </is>
    </nc>
  </rcc>
  <rcc rId="1140" sId="1">
    <oc r="B92" t="inlineStr">
      <is>
        <t>Grzbiety do termobindowania 15 mm op=50szt</t>
      </is>
    </oc>
    <nc r="B92" t="inlineStr">
      <is>
        <r>
          <rPr>
            <b/>
            <sz val="10"/>
            <color theme="1"/>
            <rFont val="Cambria"/>
            <family val="1"/>
            <charset val="238"/>
          </rPr>
          <t>Okładki</t>
        </r>
        <r>
          <rPr>
            <sz val="10"/>
            <color theme="1"/>
            <rFont val="Cambria"/>
            <family val="1"/>
            <charset val="238"/>
          </rPr>
          <t xml:space="preserve"> do termobindowania 15 mm op=50szt</t>
        </r>
      </is>
    </nc>
  </rcc>
  <rfmt sheetId="1" sqref="B86:B92">
    <dxf>
      <fill>
        <patternFill patternType="none">
          <bgColor auto="1"/>
        </patternFill>
      </fill>
    </dxf>
  </rfmt>
  <rcc rId="1141" sId="1">
    <oc r="B95" t="inlineStr">
      <is>
        <t>Grzbiet wsuwany A4, zaokrąglone końcówki, max.ilośc kartek 120, przeźroczysty (op. 25 szt.)</t>
      </is>
    </oc>
    <nc r="B95" t="inlineStr">
      <is>
        <r>
          <t xml:space="preserve">Grzbiet wsuwany A4, </t>
        </r>
        <r>
          <rPr>
            <b/>
            <sz val="10"/>
            <color theme="1"/>
            <rFont val="Cambria"/>
            <family val="1"/>
            <charset val="238"/>
          </rPr>
          <t>zaokrąglona minimum jedna końcówka</t>
        </r>
        <r>
          <rPr>
            <sz val="10"/>
            <color theme="1"/>
            <rFont val="Cambria"/>
            <family val="1"/>
            <charset val="238"/>
          </rPr>
          <t>, max.ilośc kartek 120, przeźroczysty (op. 25 szt.)</t>
        </r>
      </is>
    </nc>
  </rcc>
  <rcc rId="1142" sId="1">
    <oc r="B96" t="inlineStr">
      <is>
        <t>Grzbiet wsuwany A4, zaokrąglone końcówki, maksymalna ilość:60 kartek, przeźroczysty (op. 50 szt.)</t>
      </is>
    </oc>
    <nc r="B96" t="inlineStr">
      <is>
        <r>
          <t xml:space="preserve">Grzbiet wsuwany A4, </t>
        </r>
        <r>
          <rPr>
            <b/>
            <sz val="10"/>
            <color theme="1"/>
            <rFont val="Cambria"/>
            <family val="1"/>
            <charset val="238"/>
          </rPr>
          <t>zaokrąglona minimum jedna końcówka</t>
        </r>
        <r>
          <rPr>
            <sz val="10"/>
            <color theme="1"/>
            <rFont val="Cambria"/>
            <family val="1"/>
            <charset val="238"/>
          </rPr>
          <t>, maksymalna ilość:60 kartek, przeźroczysty (op. 50 szt.)</t>
        </r>
      </is>
    </nc>
  </rcc>
  <rfmt sheetId="1" sqref="B95:B96">
    <dxf>
      <fill>
        <patternFill patternType="none">
          <bgColor auto="1"/>
        </patternFill>
      </fill>
    </dxf>
  </rfmt>
  <rrc rId="1143" sId="1" ref="A103:XFD103" action="insertRow"/>
  <rrc rId="1144" sId="1" ref="A103:XFD103" action="insertRow"/>
  <rrc rId="1145" sId="1" ref="A103:XFD103" action="insertRow"/>
  <rcc rId="1146" sId="1">
    <nc r="A103" t="inlineStr">
      <is>
        <t>98a</t>
      </is>
    </nc>
  </rcc>
  <rcc rId="1147" sId="1">
    <nc r="A104" t="inlineStr">
      <is>
        <t>98b</t>
      </is>
    </nc>
  </rcc>
  <rcc rId="1148" sId="1">
    <nc r="A105" t="inlineStr">
      <is>
        <t>98c</t>
      </is>
    </nc>
  </rcc>
  <rcc rId="1149" sId="1" xfDxf="1" dxf="1">
    <oc r="B102" t="inlineStr">
      <is>
        <t xml:space="preserve">Identyfikator ze smyczą /holder standard /,klips taśma poliesterowa /identyfikator karabińczyk </t>
      </is>
    </oc>
    <nc r="B102" t="inlineStr">
      <is>
        <t>Identyfikator ze smyczą</t>
      </is>
    </nc>
    <ndxf>
      <font>
        <sz val="10"/>
        <name val="Cambria"/>
        <scheme val="major"/>
      </font>
      <fill>
        <patternFill patternType="solid">
          <bgColor rgb="FFFFFF0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xfDxf="1" sqref="C102" start="0" length="0">
    <dxf>
      <font>
        <sz val="10"/>
        <name val="Cambria"/>
        <scheme val="major"/>
      </font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50" sId="1" xfDxf="1" dxf="1" numFmtId="4">
    <oc r="D102">
      <v>1000</v>
    </oc>
    <nc r="D102">
      <v>250</v>
    </nc>
    <ndxf>
      <font>
        <sz val="10"/>
        <name val="Cambria"/>
        <scheme val="major"/>
      </font>
      <numFmt numFmtId="1" formatCode="0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xfDxf="1" sqref="E102" start="0" length="0">
    <dxf>
      <font>
        <sz val="10"/>
        <name val="Cambria"/>
        <scheme val="major"/>
      </font>
      <numFmt numFmtId="1" formatCode="0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51" sId="1" xfDxf="1" dxf="1">
    <nc r="B103" t="inlineStr">
      <is>
        <t>Identyfikator holder standard</t>
      </is>
    </nc>
    <ndxf>
      <font>
        <sz val="10"/>
        <name val="Cambria"/>
        <scheme val="major"/>
      </font>
      <fill>
        <patternFill patternType="solid">
          <bgColor rgb="FFFFFF0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xfDxf="1" sqref="C103" start="0" length="0">
    <dxf>
      <font>
        <sz val="10"/>
        <name val="Cambria"/>
        <scheme val="major"/>
      </font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52" sId="1" xfDxf="1" dxf="1" numFmtId="4">
    <nc r="D103">
      <v>250</v>
    </nc>
    <ndxf>
      <font>
        <sz val="10"/>
        <name val="Cambria"/>
        <scheme val="major"/>
      </font>
      <numFmt numFmtId="1" formatCode="0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3" sId="1" xfDxf="1" dxf="1">
    <nc r="E103" t="inlineStr">
      <is>
        <t>szt.</t>
      </is>
    </nc>
    <ndxf>
      <font>
        <sz val="10"/>
        <name val="Cambria"/>
        <scheme val="major"/>
      </font>
      <numFmt numFmtId="1" formatCode="0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4" sId="1" xfDxf="1" dxf="1">
    <nc r="B104" t="inlineStr">
      <is>
        <t>Identyfikator klips taśma poliesterowa</t>
      </is>
    </nc>
    <ndxf>
      <font>
        <sz val="10"/>
        <name val="Cambria"/>
        <scheme val="major"/>
      </font>
      <fill>
        <patternFill patternType="solid">
          <bgColor rgb="FFFFFF0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xfDxf="1" sqref="C104" start="0" length="0">
    <dxf>
      <font>
        <sz val="10"/>
        <name val="Cambria"/>
        <scheme val="major"/>
      </font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55" sId="1" xfDxf="1" dxf="1" numFmtId="4">
    <nc r="D104">
      <v>250</v>
    </nc>
    <ndxf>
      <font>
        <sz val="10"/>
        <name val="Cambria"/>
        <scheme val="major"/>
      </font>
      <numFmt numFmtId="1" formatCode="0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6" sId="1" xfDxf="1" dxf="1">
    <nc r="E104" t="inlineStr">
      <is>
        <t>szt.</t>
      </is>
    </nc>
    <ndxf>
      <font>
        <sz val="10"/>
        <name val="Cambria"/>
        <scheme val="major"/>
      </font>
      <numFmt numFmtId="1" formatCode="0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7" sId="1" xfDxf="1" dxf="1">
    <nc r="B105" t="inlineStr">
      <is>
        <t>Identyfikator karabińczyk</t>
      </is>
    </nc>
    <ndxf>
      <font>
        <sz val="10"/>
        <name val="Cambria"/>
        <scheme val="major"/>
      </font>
      <fill>
        <patternFill patternType="solid">
          <bgColor rgb="FFFFFF0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xfDxf="1" sqref="C105" start="0" length="0">
    <dxf>
      <font>
        <sz val="10"/>
        <name val="Cambria"/>
        <scheme val="major"/>
      </font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58" sId="1" xfDxf="1" dxf="1" numFmtId="4">
    <nc r="D105">
      <v>250</v>
    </nc>
    <ndxf>
      <font>
        <sz val="10"/>
        <name val="Cambria"/>
        <scheme val="major"/>
      </font>
      <numFmt numFmtId="1" formatCode="0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9" sId="1" xfDxf="1" dxf="1">
    <nc r="E105" t="inlineStr">
      <is>
        <t>szt.</t>
      </is>
    </nc>
    <ndxf>
      <font>
        <sz val="10"/>
        <name val="Cambria"/>
        <scheme val="major"/>
      </font>
      <numFmt numFmtId="1" formatCode="0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B102:E105" start="0" length="2147483647">
    <dxf>
      <font>
        <b/>
      </font>
    </dxf>
  </rfmt>
  <rfmt sheetId="1" sqref="C102:C105" start="0" length="2147483647">
    <dxf>
      <font>
        <b val="0"/>
      </font>
    </dxf>
  </rfmt>
  <rfmt sheetId="1" sqref="A103:A105" start="0" length="2147483647">
    <dxf>
      <font>
        <b/>
      </font>
    </dxf>
  </rfmt>
  <rfmt sheetId="1" sqref="B102:B105">
    <dxf>
      <fill>
        <patternFill patternType="none">
          <bgColor auto="1"/>
        </patternFill>
      </fill>
    </dxf>
  </rfmt>
  <rcv guid="{756CB542-2CCD-467C-83B1-3EFAFAB1E735}" action="delete"/>
  <rcv guid="{756CB542-2CCD-467C-83B1-3EFAFAB1E735}" action="add"/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0" sId="1">
    <oc r="B109" t="inlineStr">
      <is>
        <t>Kartoteki ilościowo wartościowe</t>
      </is>
    </oc>
    <nc r="B109" t="inlineStr">
      <is>
        <r>
          <t xml:space="preserve">Kartoteki ilościowo wartościowe </t>
        </r>
        <r>
          <rPr>
            <b/>
            <sz val="10"/>
            <color theme="1"/>
            <rFont val="Cambria"/>
            <family val="1"/>
            <charset val="238"/>
          </rPr>
          <t>format A5, bloczek po 100 arkuszy, papier offset</t>
        </r>
      </is>
    </nc>
  </rcc>
  <rcc rId="1161" sId="1">
    <oc r="B112" t="inlineStr">
      <is>
        <t>Kartki nieklejone w pojemniku  (40 kartek w pojemniku)</t>
      </is>
    </oc>
    <nc r="B112" t="inlineStr">
      <is>
        <r>
          <t xml:space="preserve">Kartki nieklejone </t>
        </r>
        <r>
          <rPr>
            <b/>
            <sz val="10"/>
            <color theme="1"/>
            <rFont val="Cambria"/>
            <family val="1"/>
            <charset val="238"/>
          </rPr>
          <t>format 80-90mm x 80-90mm w pojemniku (min. 900 kartek)</t>
        </r>
      </is>
    </nc>
  </rcc>
  <rcc rId="1162" sId="1" odxf="1" dxf="1">
    <oc r="B117" t="inlineStr">
      <is>
        <t>Kostka nieklejona (90x90mm) (op. 800 szt. karteczek)</t>
      </is>
    </oc>
    <nc r="B117" t="inlineStr">
      <is>
        <t>Kartki nieklejone format 80-90mm x 80-90mm (min. 900 kartek)</t>
      </is>
    </nc>
    <odxf>
      <font>
        <b val="0"/>
        <sz val="10"/>
        <name val="Cambria"/>
        <scheme val="major"/>
      </font>
    </odxf>
    <ndxf>
      <font>
        <b/>
        <sz val="10"/>
        <name val="Cambria"/>
        <scheme val="major"/>
      </font>
    </ndxf>
  </rcc>
  <rcc rId="1163" sId="1">
    <oc r="B118" t="inlineStr">
      <is>
        <t>Klej w sztyfcie 8g</t>
      </is>
    </oc>
    <nc r="B118" t="inlineStr">
      <is>
        <r>
          <t xml:space="preserve">Klej w sztyfcie </t>
        </r>
        <r>
          <rPr>
            <b/>
            <sz val="10"/>
            <color theme="1"/>
            <rFont val="Cambria"/>
            <family val="1"/>
            <charset val="238"/>
          </rPr>
          <t xml:space="preserve">minimum </t>
        </r>
        <r>
          <rPr>
            <sz val="10"/>
            <color theme="1"/>
            <rFont val="Cambria"/>
            <family val="1"/>
            <charset val="238"/>
          </rPr>
          <t>8g</t>
        </r>
      </is>
    </nc>
  </rcc>
  <rcc rId="1164" sId="1">
    <oc r="B119" t="inlineStr">
      <is>
        <t xml:space="preserve">Klej w taśmie permanentny </t>
      </is>
    </oc>
    <nc r="B119" t="inlineStr">
      <is>
        <r>
          <t>Klej w taśmie permanentny</t>
        </r>
        <r>
          <rPr>
            <b/>
            <sz val="10"/>
            <color theme="1"/>
            <rFont val="Cambria"/>
            <family val="1"/>
            <charset val="238"/>
          </rPr>
          <t xml:space="preserve">, szerokość taśmy 8-9 mm, długość taśmy min. 10 m </t>
        </r>
      </is>
    </nc>
  </rcc>
  <rcc rId="1165" sId="1">
    <oc r="B126" t="inlineStr">
      <is>
        <t>Klips archiwizacyjny (klips do spinania dokumentów do 300 kartek)</t>
      </is>
    </oc>
    <nc r="B126" t="inlineStr">
      <is>
        <r>
          <t xml:space="preserve">Klips archiwizacyjny (klips do spinania dokumentów do 300 kartek) </t>
        </r>
        <r>
          <rPr>
            <b/>
            <sz val="10"/>
            <color theme="1"/>
            <rFont val="Cambria"/>
            <family val="1"/>
            <charset val="238"/>
          </rPr>
          <t>(op. 100 sztuk)</t>
        </r>
      </is>
    </nc>
  </rcc>
  <rcc rId="1166" sId="1">
    <oc r="B129" t="inlineStr">
      <is>
        <t>Kołozeszyty z podwójną spiralą A4 różne kolory</t>
      </is>
    </oc>
    <nc r="B129" t="inlineStr">
      <is>
        <r>
          <t xml:space="preserve">Kołozeszyty z podwójną spiralą A4 różne kolory </t>
        </r>
        <r>
          <rPr>
            <b/>
            <sz val="10"/>
            <color theme="1"/>
            <rFont val="Cambria"/>
            <family val="1"/>
            <charset val="238"/>
          </rPr>
          <t>(min. 80 kartek)</t>
        </r>
      </is>
    </nc>
  </rcc>
  <rcc rId="1167" sId="1">
    <oc r="B130" t="inlineStr">
      <is>
        <t>Kołozeszyty z podwójną spiralą A5 różne kolory</t>
      </is>
    </oc>
    <nc r="B130" t="inlineStr">
      <is>
        <r>
          <t xml:space="preserve">Kołozeszyty z podwójną spiralą A5 różne kolory </t>
        </r>
        <r>
          <rPr>
            <b/>
            <sz val="10"/>
            <color theme="1"/>
            <rFont val="Cambria"/>
            <family val="1"/>
            <charset val="238"/>
          </rPr>
          <t>(min. 80 kartek)</t>
        </r>
      </is>
    </nc>
  </rcc>
  <rcc rId="1168" sId="1">
    <oc r="B132" t="inlineStr">
      <is>
        <t>Korektor w taśmie-5mmx5m</t>
      </is>
    </oc>
    <nc r="B132" t="inlineStr">
      <is>
        <r>
          <t xml:space="preserve">Korektor w taśmie </t>
        </r>
        <r>
          <rPr>
            <b/>
            <sz val="10"/>
            <color theme="1"/>
            <rFont val="Cambria"/>
            <family val="1"/>
            <charset val="238"/>
          </rPr>
          <t>- szerokość taśmy 4-5mm, długość taśmy minimum 8 m</t>
        </r>
      </is>
    </nc>
  </rcc>
  <rcv guid="{756CB542-2CCD-467C-83B1-3EFAFAB1E735}" action="delete"/>
  <rcv guid="{756CB542-2CCD-467C-83B1-3EFAFAB1E735}" action="add"/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9" sId="1">
    <oc r="B145" t="inlineStr">
      <is>
        <t>Koperty duże (pogrubione na przesyłki kurierskie) format: C4 (op. 500 szt.)</t>
      </is>
    </oc>
    <nc r="B145" t="inlineStr">
      <is>
        <r>
          <t xml:space="preserve">Koperty duże </t>
        </r>
        <r>
          <rPr>
            <b/>
            <sz val="10"/>
            <color theme="1"/>
            <rFont val="Cambria"/>
            <family val="1"/>
            <charset val="238"/>
          </rPr>
          <t>z przezroczystej folii z samoklejącym tyłem (do naklejania na przesyłki kurierskie) format: C4 (op. 500 szt.)</t>
        </r>
      </is>
    </nc>
  </rcc>
  <rcc rId="1170" sId="1">
    <oc r="B162" t="inlineStr">
      <is>
        <t>Koszulki małe A5  (op.50 szt.)</t>
      </is>
    </oc>
    <nc r="B162" t="inlineStr">
      <is>
        <r>
          <t xml:space="preserve">Koszulki małe A5  </t>
        </r>
        <r>
          <rPr>
            <b/>
            <sz val="10"/>
            <color theme="1"/>
            <rFont val="Cambria"/>
            <family val="1"/>
            <charset val="238"/>
          </rPr>
          <t>(op.100 szt.)</t>
        </r>
      </is>
    </nc>
  </rcc>
  <rfmt sheetId="1" sqref="B162">
    <dxf>
      <fill>
        <patternFill patternType="solid">
          <bgColor rgb="FFFFFF00"/>
        </patternFill>
      </fill>
    </dxf>
  </rfmt>
  <rcc rId="1171" sId="1">
    <oc r="B171" t="inlineStr">
      <is>
        <t xml:space="preserve">Koszulki groszkowe A4-maxi- (50 szt.) </t>
      </is>
    </oc>
    <nc r="B171" t="inlineStr">
      <is>
        <r>
          <t xml:space="preserve">Koszulki groszkowe </t>
        </r>
        <r>
          <rPr>
            <b/>
            <sz val="10"/>
            <color theme="1"/>
            <rFont val="Cambria"/>
            <family val="1"/>
            <charset val="238"/>
          </rPr>
          <t>lub krystaliczne A4-maxi (wymiar min.220mm x min.300mm) (op. 50 szt.)</t>
        </r>
      </is>
    </nc>
  </rcc>
  <rcc rId="1172" sId="1">
    <oc r="B176" t="inlineStr">
      <is>
        <t>Książki meldunkowe</t>
      </is>
    </oc>
    <nc r="B176" t="inlineStr">
      <is>
        <r>
          <t xml:space="preserve">Książki meldunkowe </t>
        </r>
        <r>
          <rPr>
            <b/>
            <sz val="10"/>
            <color theme="1"/>
            <rFont val="Cambria"/>
            <family val="1"/>
            <charset val="238"/>
          </rPr>
          <t>– format A4, minimum 24 kartki</t>
        </r>
      </is>
    </nc>
  </rcc>
  <rcc rId="1173" sId="1">
    <oc r="B197" t="inlineStr">
      <is>
        <t>Notatnik akademicki B5  (60 kartek)</t>
      </is>
    </oc>
    <nc r="B197" t="inlineStr">
      <is>
        <r>
          <t xml:space="preserve">Notatnik akademicki B5  </t>
        </r>
        <r>
          <rPr>
            <b/>
            <sz val="10"/>
            <color theme="1"/>
            <rFont val="Cambria"/>
            <family val="1"/>
            <charset val="238"/>
          </rPr>
          <t>- kołonotatnik, mocowanie w spirali, dziurki do segregatora, minimum 120 kartek, oprawa twarda</t>
        </r>
      </is>
    </nc>
  </rcc>
  <rcc rId="1174" sId="1">
    <oc r="B198" t="inlineStr">
      <is>
        <t>Notatnik teleadresowy A5   (60 kartek)</t>
      </is>
    </oc>
    <nc r="B198" t="inlineStr">
      <is>
        <r>
          <t>Notatnik teleadresowy A5   (</t>
        </r>
        <r>
          <rPr>
            <b/>
            <sz val="10"/>
            <color theme="1"/>
            <rFont val="Cambria"/>
            <family val="1"/>
            <charset val="238"/>
          </rPr>
          <t xml:space="preserve">minimum </t>
        </r>
        <r>
          <rPr>
            <sz val="10"/>
            <color theme="1"/>
            <rFont val="Cambria"/>
            <family val="1"/>
            <charset val="238"/>
          </rPr>
          <t>60 kartek)</t>
        </r>
      </is>
    </nc>
  </rcc>
  <rcc rId="1175" sId="1">
    <oc r="B207" t="inlineStr">
      <is>
        <t>Koszulki A4 groszkowe (op=100 sztuk)</t>
      </is>
    </oc>
    <nc r="B207" t="inlineStr">
      <is>
        <r>
          <t>Koszulki A4 groszkowe</t>
        </r>
        <r>
          <rPr>
            <b/>
            <sz val="10"/>
            <color theme="1"/>
            <rFont val="Cambria"/>
            <family val="1"/>
            <charset val="238"/>
          </rPr>
          <t xml:space="preserve">, grubość folii 50mic </t>
        </r>
        <r>
          <rPr>
            <sz val="10"/>
            <color theme="1"/>
            <rFont val="Cambria"/>
            <family val="1"/>
            <charset val="238"/>
          </rPr>
          <t xml:space="preserve"> (op=100 sztuk)</t>
        </r>
      </is>
    </nc>
  </rcc>
  <rcc rId="1176" sId="1">
    <oc r="B208" t="inlineStr">
      <is>
        <t>Ofertówki na dokumenty A4 L /25szt/</t>
      </is>
    </oc>
    <nc r="B208" t="inlineStr">
      <is>
        <r>
          <t>Ofertówki na dokumenty A4 L</t>
        </r>
        <r>
          <rPr>
            <b/>
            <sz val="10"/>
            <color theme="1"/>
            <rFont val="Cambria"/>
            <family val="1"/>
            <charset val="238"/>
          </rPr>
          <t>, grubość folii min. 80mic (op. 25szt)</t>
        </r>
      </is>
    </nc>
  </rcc>
  <rrc rId="1177" sId="1" ref="A213:XFD213" action="insertRow"/>
  <rcc rId="1178" sId="1">
    <nc r="A213" t="inlineStr">
      <is>
        <t>205a</t>
      </is>
    </nc>
  </rcc>
  <rcc rId="1179" sId="1" xfDxf="1" dxf="1">
    <oc r="B212" t="inlineStr">
      <is>
        <t>Okładki do bindowania przeźroczyste/dymne format: A4  (op. 100 szt.)</t>
      </is>
    </oc>
    <nc r="B212" t="inlineStr">
      <is>
        <t>Okładki do bindowania przeźroczyste format: A4  (op. 100 szt.)</t>
      </is>
    </nc>
    <ndxf>
      <font>
        <sz val="10"/>
        <name val="Cambria"/>
        <scheme val="major"/>
      </font>
      <fill>
        <patternFill patternType="solid">
          <bgColor rgb="FFFFFF0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80" sId="1" xfDxf="1" dxf="1">
    <nc r="B213" t="inlineStr">
      <is>
        <t>Okładki do bindowania dymne format: A4  (op. 100 szt.)</t>
      </is>
    </nc>
    <ndxf>
      <font>
        <sz val="10"/>
        <name val="Cambria"/>
        <scheme val="major"/>
      </font>
      <fill>
        <patternFill patternType="solid">
          <bgColor rgb="FFFFFF0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B212:B213" start="0" length="2147483647">
    <dxf>
      <font>
        <b/>
      </font>
    </dxf>
  </rfmt>
  <rcc rId="1181" sId="1" numFmtId="4">
    <oc r="D212">
      <v>25</v>
    </oc>
    <nc r="D212">
      <v>15</v>
    </nc>
  </rcc>
  <rcc rId="1182" sId="1" numFmtId="4">
    <nc r="D213">
      <v>10</v>
    </nc>
  </rcc>
  <rcc rId="1183" sId="1">
    <nc r="E213" t="inlineStr">
      <is>
        <t>opak.</t>
      </is>
    </nc>
  </rcc>
  <rfmt sheetId="1" sqref="D212:D213" start="0" length="2147483647">
    <dxf>
      <font>
        <b/>
      </font>
    </dxf>
  </rfmt>
  <rfmt sheetId="1" sqref="E213" start="0" length="2147483647">
    <dxf>
      <font>
        <b/>
      </font>
    </dxf>
  </rfmt>
  <rfmt sheetId="1" sqref="A213" start="0" length="2147483647">
    <dxf>
      <font>
        <b/>
      </font>
    </dxf>
  </rfmt>
  <rcv guid="{756CB542-2CCD-467C-83B1-3EFAFAB1E735}" action="delete"/>
  <rcv guid="{756CB542-2CCD-467C-83B1-3EFAFAB1E735}" action="add"/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4" sId="1">
    <oc r="B216" t="inlineStr">
      <is>
        <t>Ołówki miękkie B4</t>
      </is>
    </oc>
    <nc r="B216" t="inlineStr">
      <is>
        <r>
          <t xml:space="preserve">Ołówki miękkie </t>
        </r>
        <r>
          <rPr>
            <b/>
            <sz val="10"/>
            <color theme="1"/>
            <rFont val="Cambria"/>
            <family val="1"/>
            <charset val="238"/>
          </rPr>
          <t>B4 lub 4B</t>
        </r>
      </is>
    </nc>
  </rcc>
  <rcc rId="1185" sId="1" odxf="1" dxf="1">
    <oc r="E214" t="inlineStr">
      <is>
        <t>szt.</t>
      </is>
    </oc>
    <nc r="E214" t="inlineStr">
      <is>
        <t>opak.</t>
      </is>
    </nc>
    <odxf>
      <font>
        <b val="0"/>
        <sz val="10"/>
        <name val="Cambria"/>
        <scheme val="major"/>
      </font>
      <fill>
        <patternFill patternType="solid">
          <bgColor rgb="FFFFFF00"/>
        </patternFill>
      </fill>
    </odxf>
    <ndxf>
      <font>
        <b/>
        <sz val="10"/>
        <name val="Cambria"/>
        <scheme val="major"/>
      </font>
      <fill>
        <patternFill patternType="none">
          <bgColor indexed="65"/>
        </patternFill>
      </fill>
    </ndxf>
  </rcc>
  <rfmt sheetId="1" sqref="E214">
    <dxf>
      <fill>
        <patternFill patternType="solid">
          <bgColor rgb="FFFFFF00"/>
        </patternFill>
      </fill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8" sId="1">
    <oc r="B6" t="inlineStr">
      <is>
        <t>Atrament do piór Pelikan różne kolory - za 1szt.</t>
      </is>
    </oc>
    <nc r="B6" t="inlineStr">
      <is>
        <t>Atrament do piór Pelikan lub równoważny różne kolory - za 1szt.</t>
      </is>
    </nc>
  </rcc>
  <rcc rId="109" sId="1">
    <oc r="B7" t="inlineStr">
      <is>
        <t>Baterie alkaiczne LR03/AAA (1,5V) ENERGIZER (op. x 4 szt.)</t>
      </is>
    </oc>
    <nc r="B7" t="inlineStr">
      <is>
        <t>Baterie alkaiczne LR03/AAA (1,5V) ENERGIZER lub równoważny (op. x 4 szt.)</t>
      </is>
    </nc>
  </rcc>
  <rcv guid="{285A5A95-0ECD-45B0-B9E7-292B117D4240}" action="delete"/>
  <rcv guid="{285A5A95-0ECD-45B0-B9E7-292B117D4240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6" sId="1">
    <oc r="B218" t="inlineStr">
      <is>
        <t>Ołówki automatyczne Rystor lub rónoważne</t>
      </is>
    </oc>
    <nc r="B218" t="inlineStr">
      <is>
        <r>
          <t>Ołówki automatyczne</t>
        </r>
        <r>
          <rPr>
            <b/>
            <sz val="10"/>
            <color theme="1"/>
            <rFont val="Cambria"/>
            <family val="1"/>
            <charset val="238"/>
          </rPr>
          <t xml:space="preserve">, grubość 0,5mm </t>
        </r>
        <r>
          <rPr>
            <sz val="10"/>
            <color theme="1"/>
            <rFont val="Cambria"/>
            <family val="1"/>
            <charset val="238"/>
          </rPr>
          <t>Rystor lub rónoważne</t>
        </r>
      </is>
    </nc>
  </rcc>
  <rcc rId="1187" sId="1">
    <oc r="B219" t="inlineStr">
      <is>
        <t>Wkłady do ołówków automatycznych /12szt/</t>
      </is>
    </oc>
    <nc r="B219" t="inlineStr">
      <is>
        <r>
          <t>Wkłady do ołówków automatycznych</t>
        </r>
        <r>
          <rPr>
            <b/>
            <sz val="10"/>
            <color theme="1"/>
            <rFont val="Cambria"/>
            <family val="1"/>
            <charset val="238"/>
          </rPr>
          <t>, grubość 0,5mm (op. 12szt)</t>
        </r>
      </is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8" sId="1">
    <oc r="B223" t="inlineStr">
      <is>
        <t>Papier kserograficzny format A4, 80g/m2 (ryza 500 ark.)</t>
      </is>
    </oc>
    <nc r="B223" t="inlineStr">
      <is>
        <r>
          <t>Papier kserograficzny format A4</t>
        </r>
        <r>
          <rPr>
            <b/>
            <sz val="10"/>
            <color theme="1"/>
            <rFont val="Cambria"/>
            <family val="1"/>
            <charset val="238"/>
          </rPr>
          <t>, kolor biały, 80g/m2 (ryza 500 ark.)</t>
        </r>
      </is>
    </nc>
  </rcc>
  <rcc rId="1189" sId="1">
    <oc r="B224" t="inlineStr">
      <is>
        <t>Papier do zaświadczeń 80g/500 ark.-1 ryza</t>
      </is>
    </oc>
    <nc r="B224" t="inlineStr">
      <is>
        <r>
          <t xml:space="preserve">Papier do zaświadczeń </t>
        </r>
        <r>
          <rPr>
            <b/>
            <sz val="10"/>
            <color theme="1"/>
            <rFont val="Cambria"/>
            <family val="1"/>
            <charset val="238"/>
          </rPr>
          <t>format A4, kolor biały, 80g/m2 (ryza 500 ark.)</t>
        </r>
      </is>
    </nc>
  </rcc>
  <rcv guid="{756CB542-2CCD-467C-83B1-3EFAFAB1E735}" action="delete"/>
  <rcv guid="{756CB542-2CCD-467C-83B1-3EFAFAB1E735}" action="add"/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0" sId="1">
    <oc r="B225" t="inlineStr">
      <is>
        <t>Papier na listy gratulacyjne 80g/500 ark.-1 ryza</t>
      </is>
    </oc>
    <nc r="B225" t="inlineStr">
      <is>
        <r>
          <t xml:space="preserve">Papier na listy gratulacyjne </t>
        </r>
        <r>
          <rPr>
            <b/>
            <sz val="10"/>
            <color theme="1"/>
            <rFont val="Cambria"/>
            <family val="1"/>
            <charset val="238"/>
          </rPr>
          <t>format A4, kolor biały, 80g/m2 (ryza 500 ark.)</t>
        </r>
      </is>
    </nc>
  </rcc>
  <rcc rId="1191" sId="1">
    <oc r="B226" t="inlineStr">
      <is>
        <t>Papier kancelaryjny A3 w linie 80g/500 arkuszy-1 ryza</t>
      </is>
    </oc>
    <nc r="B226" t="inlineStr">
      <is>
        <r>
          <t>Papier kancelaryjny A3</t>
        </r>
        <r>
          <rPr>
            <b/>
            <sz val="10"/>
            <color theme="1"/>
            <rFont val="Cambria"/>
            <family val="1"/>
            <charset val="238"/>
          </rPr>
          <t>, 60g/m2 (ryza 500 ark.)</t>
        </r>
      </is>
    </nc>
  </rcc>
  <rcc rId="1192" sId="1">
    <oc r="B234" t="inlineStr">
      <is>
        <t>Papier do xero kolor A4/500ark pastel (ryzy)</t>
      </is>
    </oc>
    <nc r="B234" t="inlineStr">
      <is>
        <r>
          <t>Papier do xero kolor</t>
        </r>
        <r>
          <rPr>
            <b/>
            <sz val="10"/>
            <color theme="1"/>
            <rFont val="Cambria"/>
            <family val="1"/>
            <charset val="238"/>
          </rPr>
          <t>, kolory pastel, 80g/m2 (ryza 500 ark.)</t>
        </r>
      </is>
    </nc>
  </rcc>
  <rcc rId="1193" sId="1">
    <oc r="B251" t="inlineStr">
      <is>
        <t>Poduszki z tuszem</t>
      </is>
    </oc>
    <nc r="B251" t="inlineStr">
      <is>
        <r>
          <t xml:space="preserve">Poduszki </t>
        </r>
        <r>
          <rPr>
            <b/>
            <sz val="10"/>
            <color theme="1"/>
            <rFont val="Cambria"/>
            <family val="1"/>
            <charset val="238"/>
          </rPr>
          <t xml:space="preserve">do stempli </t>
        </r>
        <r>
          <rPr>
            <sz val="10"/>
            <color theme="1"/>
            <rFont val="Cambria"/>
            <family val="1"/>
            <charset val="238"/>
          </rPr>
          <t>z tuszem,</t>
        </r>
        <r>
          <rPr>
            <b/>
            <sz val="10"/>
            <color theme="1"/>
            <rFont val="Cambria"/>
            <family val="1"/>
            <charset val="238"/>
          </rPr>
          <t xml:space="preserve"> wymiar 50-70mm x 100-120mm</t>
        </r>
      </is>
    </nc>
  </rcc>
  <rcc rId="1194" sId="1">
    <oc r="B256" t="inlineStr">
      <is>
        <t>Przekładki do segregatorów 5 kolorowe A4  (kompl.)</t>
      </is>
    </oc>
    <nc r="B256" t="inlineStr">
      <is>
        <r>
          <t xml:space="preserve">Przekładki </t>
        </r>
        <r>
          <rPr>
            <b/>
            <sz val="10"/>
            <color theme="1"/>
            <rFont val="Cambria"/>
            <family val="1"/>
            <charset val="238"/>
          </rPr>
          <t>kartonowe</t>
        </r>
        <r>
          <rPr>
            <sz val="10"/>
            <color theme="1"/>
            <rFont val="Cambria"/>
            <family val="1"/>
            <charset val="238"/>
          </rPr>
          <t xml:space="preserve"> do segregatorów 5 kolorowe A4  </t>
        </r>
        <r>
          <rPr>
            <b/>
            <sz val="10"/>
            <color theme="1"/>
            <rFont val="Cambria"/>
            <family val="1"/>
            <charset val="238"/>
          </rPr>
          <t>(op. 10 sztuk)</t>
        </r>
      </is>
    </nc>
  </rcc>
  <rcc rId="1195" sId="1">
    <oc r="B262" t="inlineStr">
      <is>
        <t>Zakładki z PP 5 kolorów w komplecie karta informacyjna (opakow.)</t>
      </is>
    </oc>
    <nc r="B262" t="inlineStr">
      <is>
        <r>
          <rPr>
            <b/>
            <sz val="10"/>
            <color theme="1"/>
            <rFont val="Cambria"/>
            <family val="1"/>
            <charset val="238"/>
          </rPr>
          <t>Przekładki</t>
        </r>
        <r>
          <rPr>
            <sz val="10"/>
            <color theme="1"/>
            <rFont val="Cambria"/>
            <family val="1"/>
            <charset val="238"/>
          </rPr>
          <t xml:space="preserve"> z PP 5 kolorów w komplecie karta informacyjna (opakow.)</t>
        </r>
      </is>
    </nc>
  </rcc>
  <rcc rId="1196" sId="1">
    <oc r="B270" t="inlineStr">
      <is>
        <t>Rolka kasowa termiczna szer. 57 dł. 30</t>
      </is>
    </oc>
    <nc r="B270" t="inlineStr">
      <is>
        <r>
          <t xml:space="preserve">Rolka </t>
        </r>
        <r>
          <rPr>
            <b/>
            <sz val="10"/>
            <color theme="1"/>
            <rFont val="Cambria"/>
            <family val="1"/>
            <charset val="238"/>
          </rPr>
          <t>termiczna szerokość 57mm, długość 30m</t>
        </r>
      </is>
    </nc>
  </rcc>
  <rcc rId="1197" sId="1">
    <oc r="B286" t="inlineStr">
      <is>
        <t>Skorowidz alfabetyczny A4   (60 kartek)</t>
      </is>
    </oc>
    <nc r="B286" t="inlineStr">
      <is>
        <r>
          <t>Skorowidz alfabetyczny A4   (</t>
        </r>
        <r>
          <rPr>
            <b/>
            <sz val="10"/>
            <color theme="1"/>
            <rFont val="Cambria"/>
            <family val="1"/>
            <charset val="238"/>
          </rPr>
          <t xml:space="preserve">minimum </t>
        </r>
        <r>
          <rPr>
            <sz val="10"/>
            <color theme="1"/>
            <rFont val="Cambria"/>
            <family val="1"/>
            <charset val="238"/>
          </rPr>
          <t>60 kartek)</t>
        </r>
      </is>
    </nc>
  </rcc>
  <rcc rId="1198" sId="1">
    <oc r="B287" t="inlineStr">
      <is>
        <t>Skorowidz alfabetyczny A5   (60 kartek)</t>
      </is>
    </oc>
    <nc r="B287" t="inlineStr">
      <is>
        <r>
          <t>Skorowidz alfabetyczny A5   (</t>
        </r>
        <r>
          <rPr>
            <b/>
            <sz val="10"/>
            <color theme="1"/>
            <rFont val="Cambria"/>
            <family val="1"/>
            <charset val="238"/>
          </rPr>
          <t xml:space="preserve">minimum </t>
        </r>
        <r>
          <rPr>
            <sz val="10"/>
            <color theme="1"/>
            <rFont val="Cambria"/>
            <family val="1"/>
            <charset val="238"/>
          </rPr>
          <t>60 kartek)</t>
        </r>
      </is>
    </nc>
  </rcc>
  <rcc rId="1199" sId="1">
    <oc r="B289" t="inlineStr">
      <is>
        <t>Skorowidz z podziałem alfabetycznym- ilość kartek 200/A4</t>
      </is>
    </oc>
    <nc r="B289" t="inlineStr">
      <is>
        <r>
          <t xml:space="preserve">Skorowidz z podziałem alfabetycznym </t>
        </r>
        <r>
          <rPr>
            <b/>
            <sz val="10"/>
            <color theme="1"/>
            <rFont val="Cambria"/>
            <family val="1"/>
            <charset val="238"/>
          </rPr>
          <t xml:space="preserve">(minimum 192 kartek) </t>
        </r>
        <r>
          <rPr>
            <sz val="10"/>
            <color theme="1"/>
            <rFont val="Cambria"/>
            <family val="1"/>
            <charset val="238"/>
          </rPr>
          <t>A4</t>
        </r>
      </is>
    </nc>
  </rcc>
  <rcc rId="1200" sId="1">
    <oc r="E296" t="inlineStr">
      <is>
        <t>szt.</t>
      </is>
    </oc>
    <nc r="E296" t="inlineStr">
      <is>
        <t>opak.</t>
      </is>
    </nc>
  </rcc>
  <rfmt sheetId="1" sqref="E296" start="0" length="2147483647">
    <dxf>
      <font>
        <b/>
      </font>
    </dxf>
  </rfmt>
  <rcc rId="1201" sId="1">
    <oc r="B320" t="inlineStr">
      <is>
        <t>Taśma do maszyny do pisania 10mm szer.</t>
      </is>
    </oc>
    <nc r="B320" t="inlineStr">
      <is>
        <r>
          <t xml:space="preserve">Taśma do maszyny do pisania </t>
        </r>
        <r>
          <rPr>
            <b/>
            <sz val="10"/>
            <color theme="1"/>
            <rFont val="Cambria"/>
            <family val="1"/>
            <charset val="238"/>
          </rPr>
          <t>kolor czarny, szerokość 10mm, długość min. 10m.</t>
        </r>
      </is>
    </nc>
  </rcc>
  <rcc rId="1202" sId="1">
    <oc r="B355" t="inlineStr">
      <is>
        <t>Zeszyty kratka 32kartki</t>
      </is>
    </oc>
    <nc r="B355" t="inlineStr">
      <is>
        <r>
          <t xml:space="preserve">Zeszyty kratka </t>
        </r>
        <r>
          <rPr>
            <b/>
            <sz val="10"/>
            <color theme="1"/>
            <rFont val="Cambria"/>
            <family val="1"/>
            <charset val="238"/>
          </rPr>
          <t>A5 (minimum 32 kartki)</t>
        </r>
      </is>
    </nc>
  </rcc>
  <rcc rId="1203" sId="1">
    <oc r="B356" t="inlineStr">
      <is>
        <t xml:space="preserve">Zeszyty kratka 60kartek </t>
      </is>
    </oc>
    <nc r="B356" t="inlineStr">
      <is>
        <r>
          <t xml:space="preserve">Zeszyty kratka </t>
        </r>
        <r>
          <rPr>
            <b/>
            <sz val="10"/>
            <color theme="1"/>
            <rFont val="Cambria"/>
            <family val="1"/>
            <charset val="238"/>
          </rPr>
          <t xml:space="preserve">A5 (minimum 60 kartek) </t>
        </r>
      </is>
    </nc>
  </rcc>
  <rcc rId="1204" sId="1">
    <oc r="B365" t="inlineStr">
      <is>
        <t>Zszywki biurowe (galwanizowane) (opak. 100 szt.)</t>
      </is>
    </oc>
    <nc r="B365" t="inlineStr">
      <is>
        <r>
          <t xml:space="preserve">Zszywki biurowe (galwanizowane) </t>
        </r>
        <r>
          <rPr>
            <b/>
            <sz val="10"/>
            <color theme="1"/>
            <rFont val="Cambria"/>
            <family val="1"/>
            <charset val="238"/>
          </rPr>
          <t xml:space="preserve">rozmiar Nr 10 </t>
        </r>
        <r>
          <rPr>
            <sz val="10"/>
            <color theme="1"/>
            <rFont val="Cambria"/>
            <family val="1"/>
            <charset val="238"/>
          </rPr>
          <t>(opak. 100 szt.)</t>
        </r>
      </is>
    </nc>
  </rcc>
  <rfmt sheetId="1" sqref="B374" start="0" length="2147483647">
    <dxf>
      <font>
        <b/>
      </font>
    </dxf>
  </rfmt>
  <rcc rId="1205" sId="1">
    <oc r="B374" t="inlineStr">
      <is>
        <t>Wąsy do akt  (18 szt. opakowaniu)</t>
      </is>
    </oc>
    <nc r="B374" t="inlineStr">
      <is>
        <t>Mechanizm skoroszytowy plastikowy (wąsy do akt), różne kolory (op. 25 sztuk)</t>
      </is>
    </nc>
  </rcc>
  <rcc rId="1206" sId="1">
    <oc r="B376" t="inlineStr">
      <is>
        <t>Papier na listy gratulacyjne 100g/500 ark. (ecru, lub biały)</t>
      </is>
    </oc>
    <nc r="B376" t="inlineStr">
      <is>
        <r>
          <t xml:space="preserve">Papier na listy gratulacyjne </t>
        </r>
        <r>
          <rPr>
            <b/>
            <sz val="10"/>
            <color theme="1"/>
            <rFont val="Cambria"/>
            <family val="1"/>
            <charset val="238"/>
          </rPr>
          <t>100g/m2, kolor ecru lub biały (op. 500 arkuszy)</t>
        </r>
      </is>
    </nc>
  </rcc>
  <rcc rId="1207" sId="1">
    <oc r="E376" t="inlineStr">
      <is>
        <t>ark.</t>
      </is>
    </oc>
    <nc r="E376" t="inlineStr">
      <is>
        <t>opak.</t>
      </is>
    </nc>
  </rcc>
  <rfmt sheetId="1" sqref="E376" start="0" length="2147483647">
    <dxf>
      <font>
        <b/>
      </font>
    </dxf>
  </rfmt>
  <rcv guid="{756CB542-2CCD-467C-83B1-3EFAFAB1E735}" action="delete"/>
  <rcv guid="{756CB542-2CCD-467C-83B1-3EFAFAB1E735}" action="add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8" sId="1">
    <oc r="B381" t="inlineStr">
      <is>
        <t>Koperty samoprzylepne z paskiem, format: A4-2000 szt.</t>
      </is>
    </oc>
    <nc r="B381" t="inlineStr">
      <is>
        <r>
          <t>Koperty samoprzylepne z paskiem</t>
        </r>
        <r>
          <rPr>
            <b/>
            <sz val="10"/>
            <color theme="1"/>
            <rFont val="Cambria"/>
            <family val="1"/>
            <charset val="238"/>
          </rPr>
          <t>, format: C4 (opakowanie 2000 szt.)</t>
        </r>
      </is>
    </nc>
  </rcc>
  <rcc rId="1209" sId="1">
    <oc r="E381" t="inlineStr">
      <is>
        <t>szt.</t>
      </is>
    </oc>
    <nc r="E381" t="inlineStr">
      <is>
        <t>opak.</t>
      </is>
    </nc>
  </rcc>
  <rfmt sheetId="1" sqref="E381" start="0" length="2147483647">
    <dxf>
      <font>
        <b/>
      </font>
    </dxf>
  </rfmt>
  <rcc rId="1210" sId="1" odxf="1" dxf="1">
    <oc r="E382" t="inlineStr">
      <is>
        <t>szt.</t>
      </is>
    </oc>
    <nc r="E382" t="inlineStr">
      <is>
        <t>opak.</t>
      </is>
    </nc>
    <odxf>
      <font>
        <b val="0"/>
        <sz val="10"/>
        <name val="Cambria"/>
        <scheme val="major"/>
      </font>
    </odxf>
    <ndxf>
      <font>
        <b/>
        <sz val="10"/>
        <name val="Cambria"/>
        <scheme val="major"/>
      </font>
    </ndxf>
  </rcc>
  <rcc rId="1211" sId="1" odxf="1" dxf="1">
    <oc r="E383" t="inlineStr">
      <is>
        <t>szt.</t>
      </is>
    </oc>
    <nc r="E383" t="inlineStr">
      <is>
        <t>opak.</t>
      </is>
    </nc>
    <odxf>
      <font>
        <b val="0"/>
        <sz val="10"/>
        <name val="Cambria"/>
        <scheme val="major"/>
      </font>
    </odxf>
    <ndxf>
      <font>
        <b/>
        <sz val="10"/>
        <name val="Cambria"/>
        <scheme val="major"/>
      </font>
    </ndxf>
  </rcc>
  <rcc rId="1212" sId="1" odxf="1" dxf="1">
    <oc r="E384" t="inlineStr">
      <is>
        <t>szt.</t>
      </is>
    </oc>
    <nc r="E384" t="inlineStr">
      <is>
        <t>opak.</t>
      </is>
    </nc>
    <odxf>
      <font>
        <b val="0"/>
        <sz val="10"/>
        <name val="Cambria"/>
        <scheme val="major"/>
      </font>
    </odxf>
    <ndxf>
      <font>
        <b/>
        <sz val="10"/>
        <name val="Cambria"/>
        <scheme val="major"/>
      </font>
    </ndxf>
  </rcc>
  <rcc rId="1213" sId="1" numFmtId="4">
    <oc r="D382">
      <v>100</v>
    </oc>
    <nc r="D382">
      <v>10</v>
    </nc>
  </rcc>
  <rcc rId="1214" sId="1" numFmtId="4">
    <oc r="D383">
      <v>100</v>
    </oc>
    <nc r="D383">
      <v>10</v>
    </nc>
  </rcc>
  <rcc rId="1215" sId="1" numFmtId="4">
    <oc r="D384">
      <v>100</v>
    </oc>
    <nc r="D384">
      <v>10</v>
    </nc>
  </rcc>
  <rfmt sheetId="1" sqref="D382:D384" start="0" length="2147483647">
    <dxf>
      <font>
        <b/>
      </font>
    </dxf>
  </rfmt>
  <rcc rId="1216" sId="1">
    <oc r="B382" t="inlineStr">
      <is>
        <t>Koperty z zabezpieczeniem powietrznym 11A 450x315mm za  1 szt.</t>
      </is>
    </oc>
    <nc r="B382" t="inlineStr">
      <is>
        <r>
          <t xml:space="preserve">Koperty z zabezpieczeniem powietrznym </t>
        </r>
        <r>
          <rPr>
            <b/>
            <sz val="10"/>
            <color theme="1"/>
            <rFont val="Cambria"/>
            <family val="1"/>
            <charset val="238"/>
          </rPr>
          <t>typ A/11, wymiar zewnętrzny ok. 120x175mm (op. 10 sztuk)</t>
        </r>
      </is>
    </nc>
  </rcc>
  <rcc rId="1217" sId="1">
    <oc r="B383" t="inlineStr">
      <is>
        <t>Koperty z zabezpieczeniem powietrznym 14D 390x295mm za  1 szt.</t>
      </is>
    </oc>
    <nc r="B383" t="inlineStr">
      <is>
        <r>
          <t xml:space="preserve">Koperty z zabezpieczeniem powietrznym </t>
        </r>
        <r>
          <rPr>
            <b/>
            <sz val="10"/>
            <color theme="1"/>
            <rFont val="Cambria"/>
            <family val="1"/>
            <charset val="238"/>
          </rPr>
          <t>typ D/14, wymiar zewnętrzny ok. 200x275mm (op. 10 sztuk)</t>
        </r>
      </is>
    </nc>
  </rcc>
  <rcc rId="1218" sId="1">
    <oc r="B384" t="inlineStr">
      <is>
        <t>Koperty z zabezpieczeniem powietrznym 20 K 290x200mm za  1 szt.</t>
      </is>
    </oc>
    <nc r="B384" t="inlineStr">
      <is>
        <r>
          <t xml:space="preserve">Koperty z zabezpieczeniem powietrznym </t>
        </r>
        <r>
          <rPr>
            <b/>
            <sz val="10"/>
            <color theme="1"/>
            <rFont val="Cambria"/>
            <family val="1"/>
            <charset val="238"/>
          </rPr>
          <t>typ K/20 wymiar zewnętrzny ok. 370x480mm (op. 10 sztuk)</t>
        </r>
      </is>
    </nc>
  </rcc>
  <rfmt sheetId="1" sqref="D382:D384">
    <dxf>
      <fill>
        <patternFill patternType="solid">
          <bgColor rgb="FFFFFF00"/>
        </patternFill>
      </fill>
    </dxf>
  </rfmt>
  <rcc rId="1219" sId="1">
    <oc r="B390" t="inlineStr">
      <is>
        <t>Taśma klejąca szeroka dwustronna</t>
      </is>
    </oc>
    <nc r="B390" t="inlineStr">
      <is>
        <r>
          <t xml:space="preserve">Taśma klejąca szeroka dwustronna </t>
        </r>
        <r>
          <rPr>
            <b/>
            <sz val="10"/>
            <color theme="1"/>
            <rFont val="Cambria"/>
            <family val="1"/>
            <charset val="238"/>
          </rPr>
          <t>szerokość 50mm, długość min. 10m</t>
        </r>
      </is>
    </nc>
  </rcc>
  <rcc rId="1220" sId="1">
    <oc r="B394" t="inlineStr">
      <is>
        <t>Etykiety samoprzylepne  APL386  (opak. 100 szt.)</t>
      </is>
    </oc>
    <nc r="B394" t="inlineStr">
      <is>
        <r>
          <t xml:space="preserve">Etykiety samoprzylepne, </t>
        </r>
        <r>
          <rPr>
            <b/>
            <sz val="10"/>
            <color theme="1"/>
            <rFont val="Cambria"/>
            <family val="1"/>
            <charset val="238"/>
          </rPr>
          <t>wymiar 105mm x 70-75mm, 8 etykiet na arkusz (opak. 100 ark.)</t>
        </r>
      </is>
    </nc>
  </rcc>
  <rcc rId="1221" sId="1">
    <oc r="B395" t="inlineStr">
      <is>
        <t>Etykiety samoprzylepne  APL380  (opak. 100 szt.)</t>
      </is>
    </oc>
    <nc r="B395" t="inlineStr">
      <is>
        <r>
          <t>Etykiety samoprzylepne</t>
        </r>
        <r>
          <rPr>
            <b/>
            <sz val="10"/>
            <color theme="1"/>
            <rFont val="Cambria"/>
            <family val="1"/>
            <charset val="238"/>
          </rPr>
          <t>, wymiar 105mm x 35-37mm, 16 etykiet na arkusz (opak. 100 ark.)</t>
        </r>
      </is>
    </nc>
  </rcc>
  <rcc rId="1222" sId="1">
    <oc r="B404" t="inlineStr">
      <is>
        <t>Pojemniki biurowe do szuflady</t>
      </is>
    </oc>
    <nc r="B404" t="inlineStr">
      <is>
        <t>Organizer do szuflady, długość 290-310mm, wysokość maks. 50mm, regulowana szerokość 265-405mm np. 3M Post-It C-71 lub równoważny</t>
      </is>
    </nc>
  </rcc>
  <rfmt sheetId="1" sqref="B404" start="0" length="2147483647">
    <dxf>
      <font>
        <b/>
      </font>
    </dxf>
  </rfmt>
  <rcc rId="1223" sId="1">
    <oc r="B405" t="inlineStr">
      <is>
        <t>Akta zawieszkowe firmy ELBA vertic Ultimate 25 ST/PCS;85448  lub równoważne</t>
      </is>
    </oc>
    <nc r="B405" t="inlineStr">
      <is>
        <r>
          <t xml:space="preserve">Akta zawieszkowe firmy ELBA vertic Ultimate </t>
        </r>
        <r>
          <rPr>
            <b/>
            <sz val="10"/>
            <color theme="1"/>
            <rFont val="Cambria"/>
            <family val="1"/>
            <charset val="238"/>
          </rPr>
          <t>PCS 85448  lub równoważne (op. 25 sztuk)</t>
        </r>
      </is>
    </nc>
  </rcc>
  <rcc rId="1224" sId="1" numFmtId="4">
    <oc r="D405">
      <v>400</v>
    </oc>
    <nc r="D405">
      <v>16</v>
    </nc>
  </rcc>
  <rcc rId="1225" sId="1">
    <oc r="E405" t="inlineStr">
      <is>
        <t>szt.</t>
      </is>
    </oc>
    <nc r="E405" t="inlineStr">
      <is>
        <t>opak.</t>
      </is>
    </nc>
  </rcc>
  <rfmt sheetId="1" sqref="D405:E405" start="0" length="2147483647">
    <dxf>
      <font>
        <b/>
      </font>
    </dxf>
  </rfmt>
  <rcc rId="1226" sId="1" numFmtId="4">
    <oc r="D406">
      <v>40</v>
    </oc>
    <nc r="D406">
      <v>4</v>
    </nc>
  </rcc>
  <rcc rId="1227" sId="1">
    <oc r="E406" t="inlineStr">
      <is>
        <t>szt.</t>
      </is>
    </oc>
    <nc r="E406" t="inlineStr">
      <is>
        <t>opak.</t>
      </is>
    </nc>
  </rcc>
  <rfmt sheetId="1" sqref="D406:E406" start="0" length="2147483647">
    <dxf>
      <font>
        <b/>
      </font>
    </dxf>
  </rfmt>
  <rfmt sheetId="1" sqref="D405:E405">
    <dxf>
      <fill>
        <patternFill patternType="solid">
          <bgColor rgb="FFFFFF00"/>
        </patternFill>
      </fill>
    </dxf>
  </rfmt>
  <rcc rId="1228" sId="1">
    <oc r="B409" t="inlineStr">
      <is>
        <t xml:space="preserve">Koperta bezpieczna A4  biała </t>
      </is>
    </oc>
    <nc r="B409" t="inlineStr">
      <is>
        <r>
          <t xml:space="preserve">Koperta bezpieczna </t>
        </r>
        <r>
          <rPr>
            <b/>
            <sz val="10"/>
            <color theme="1"/>
            <rFont val="Cambria"/>
            <family val="1"/>
            <charset val="238"/>
          </rPr>
          <t>z folii trójwarstwowej, format B4</t>
        </r>
      </is>
    </nc>
  </rcc>
  <rcc rId="1229" sId="1">
    <oc r="B410" t="inlineStr">
      <is>
        <t>Koperta bezpieczna A3  biała</t>
      </is>
    </oc>
    <nc r="B410" t="inlineStr">
      <is>
        <r>
          <t xml:space="preserve">Koperta bezpieczna </t>
        </r>
        <r>
          <rPr>
            <b/>
            <sz val="10"/>
            <color theme="1"/>
            <rFont val="Cambria"/>
            <family val="1"/>
            <charset val="238"/>
          </rPr>
          <t>z folii trójwarstwowej, format C3</t>
        </r>
      </is>
    </nc>
  </rcc>
  <rfmt sheetId="1" sqref="B55">
    <dxf>
      <fill>
        <patternFill patternType="solid">
          <bgColor rgb="FFFFFF00"/>
        </patternFill>
      </fill>
    </dxf>
  </rfmt>
  <rfmt sheetId="1" sqref="B34">
    <dxf>
      <fill>
        <patternFill patternType="solid">
          <bgColor rgb="FFFFFF00"/>
        </patternFill>
      </fill>
    </dxf>
  </rfmt>
  <rfmt sheetId="1" sqref="B39">
    <dxf>
      <fill>
        <patternFill patternType="solid">
          <bgColor rgb="FFFFFF00"/>
        </patternFill>
      </fill>
    </dxf>
  </rfmt>
  <rfmt sheetId="1" sqref="E77:E85">
    <dxf>
      <fill>
        <patternFill patternType="solid">
          <bgColor rgb="FFFFFF00"/>
        </patternFill>
      </fill>
    </dxf>
  </rfmt>
  <rfmt sheetId="1" sqref="B86:B92">
    <dxf>
      <fill>
        <patternFill patternType="solid">
          <bgColor rgb="FFFFFF00"/>
        </patternFill>
      </fill>
    </dxf>
  </rfmt>
  <rfmt sheetId="1" sqref="B95:B96">
    <dxf>
      <fill>
        <patternFill patternType="solid">
          <bgColor rgb="FFFFFF00"/>
        </patternFill>
      </fill>
    </dxf>
  </rfmt>
  <rfmt sheetId="1" sqref="B102:B105">
    <dxf>
      <fill>
        <patternFill patternType="solid">
          <bgColor rgb="FFFFFF00"/>
        </patternFill>
      </fill>
    </dxf>
  </rfmt>
  <rfmt sheetId="1" sqref="D102:E105">
    <dxf>
      <fill>
        <patternFill patternType="solid">
          <bgColor rgb="FFFFFF00"/>
        </patternFill>
      </fill>
    </dxf>
  </rfmt>
  <rfmt sheetId="1" sqref="A103:A105">
    <dxf>
      <fill>
        <patternFill patternType="solid">
          <bgColor rgb="FFFFFF00"/>
        </patternFill>
      </fill>
    </dxf>
  </rfmt>
  <rcv guid="{756CB542-2CCD-467C-83B1-3EFAFAB1E735}" action="delete"/>
  <rcv guid="{756CB542-2CCD-467C-83B1-3EFAFAB1E735}" action="add"/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56CB542-2CCD-467C-83B1-3EFAFAB1E735}" action="delete"/>
  <rcv guid="{756CB542-2CCD-467C-83B1-3EFAFAB1E735}" action="add"/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0" sId="1">
    <oc r="B289" t="inlineStr">
      <is>
        <r>
          <t xml:space="preserve">Skorowidz z podziałem alfabetycznym </t>
        </r>
        <r>
          <rPr>
            <b/>
            <sz val="10"/>
            <color theme="1"/>
            <rFont val="Cambria"/>
            <family val="1"/>
            <charset val="238"/>
          </rPr>
          <t xml:space="preserve">(minimum 192 kartek) </t>
        </r>
        <r>
          <rPr>
            <sz val="10"/>
            <color theme="1"/>
            <rFont val="Cambria"/>
            <family val="1"/>
            <charset val="238"/>
          </rPr>
          <t>A4</t>
        </r>
      </is>
    </oc>
    <nc r="B289" t="inlineStr">
      <is>
        <r>
          <t xml:space="preserve">Skorowidz z podziałem alfabetycznym </t>
        </r>
        <r>
          <rPr>
            <b/>
            <sz val="10"/>
            <color theme="1"/>
            <rFont val="Cambria"/>
            <family val="1"/>
            <charset val="238"/>
          </rPr>
          <t xml:space="preserve">(minimum 192 kartki) </t>
        </r>
        <r>
          <rPr>
            <sz val="10"/>
            <color theme="1"/>
            <rFont val="Cambria"/>
            <family val="1"/>
            <charset val="238"/>
          </rPr>
          <t>A4</t>
        </r>
      </is>
    </nc>
  </rcc>
  <rfmt sheetId="1" sqref="A1:G415">
    <dxf>
      <fill>
        <patternFill patternType="none">
          <bgColor auto="1"/>
        </patternFill>
      </fill>
    </dxf>
  </rfmt>
  <rfmt sheetId="1" sqref="A1:G415" start="0" length="2147483647">
    <dxf>
      <font>
        <color auto="1"/>
      </font>
    </dxf>
  </rfmt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1" sId="1">
    <oc r="A1" t="inlineStr">
      <is>
        <t>FORMULARZ CENOWY - załącznik nr 2 do SIWZ</t>
      </is>
    </oc>
    <nc r="A1" t="inlineStr">
      <is>
        <r>
          <t xml:space="preserve">FORMULARZ CENOWY - załącznik nr 2 do SIWZ </t>
        </r>
        <r>
          <rPr>
            <sz val="12"/>
            <rFont val="Cambria"/>
            <family val="1"/>
            <charset val="238"/>
          </rPr>
          <t>(ujednolicony na dzień 04.02.2013 r.)</t>
        </r>
      </is>
    </nc>
  </rcc>
  <rcv guid="{756CB542-2CCD-467C-83B1-3EFAFAB1E735}" action="delete"/>
  <rcv guid="{756CB542-2CCD-467C-83B1-3EFAFAB1E735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0" sId="1">
    <oc r="B8" t="inlineStr">
      <is>
        <t>Baterie alkaiczne LR06/AA (1,5V) ENERGIZER (op. x 4 szt.)</t>
      </is>
    </oc>
    <nc r="B8" t="inlineStr">
      <is>
        <t>Baterie alkaiczne LR06/AA (1,5V) ENERGIZER  lub równoważny(op. x 4 szt.)</t>
      </is>
    </nc>
  </rcc>
  <rcc rId="111" sId="1">
    <oc r="B12" t="inlineStr">
      <is>
        <t>Blok biurowy A4 (100 kartek) (mix kolorów) BARBARA</t>
      </is>
    </oc>
    <nc r="B12" t="inlineStr">
      <is>
        <t>Blok biurowy A4 (100 kartek) lub równoważny (mix kolorów) BARBARA</t>
      </is>
    </nc>
  </rcc>
  <rcc rId="112" sId="1">
    <oc r="B13" t="inlineStr">
      <is>
        <t>Blok biurowy A5 (100 kartek) (mix kolorów) BARBARA</t>
      </is>
    </oc>
    <nc r="B13" t="inlineStr">
      <is>
        <t>Blok biurowy A5 (100 kartek) lub równoważny (mix kolorów) BARBARA</t>
      </is>
    </nc>
  </rcc>
  <rcc rId="113" sId="1">
    <oc r="B14" t="inlineStr">
      <is>
        <t>Blok biurowy A5 (50 kartek) (mix kolorów) BARBARA</t>
      </is>
    </oc>
    <nc r="B14" t="inlineStr">
      <is>
        <t>Blok biurowy A5 (50 kartek) lub równoważny (mix kolorów) BARBARA</t>
      </is>
    </nc>
  </rcc>
  <rcc rId="114" sId="1">
    <oc r="B31" t="inlineStr">
      <is>
        <t>Chusteczki uniwersalne Velvet - op. 100 szt.</t>
      </is>
    </oc>
    <nc r="B31" t="inlineStr">
      <is>
        <t>Chusteczki uniwersalne Velvet - op. 100 szt. lub równoważny</t>
      </is>
    </nc>
  </rcc>
  <rcc rId="115" sId="1">
    <oc r="B32" t="inlineStr">
      <is>
        <t>Clipboard A4 EKO</t>
      </is>
    </oc>
    <nc r="B32" t="inlineStr">
      <is>
        <t>Clipboard A4 EKO lub równoważny</t>
      </is>
    </nc>
  </rcc>
  <rcc rId="116" sId="1">
    <oc r="B34" t="inlineStr">
      <is>
        <t>Długopisy jednorazowe Paper Mate, grubość linii pisania 0,3mm, op. 50 szt</t>
      </is>
    </oc>
    <nc r="B34" t="inlineStr">
      <is>
        <t>Długopisy jednorazowe Paper Mate, grubość linii pisania 0,3mm,lub równoważny op. 50 szt</t>
      </is>
    </nc>
  </rcc>
  <rcc rId="117" sId="1">
    <oc r="B35" t="inlineStr">
      <is>
        <t>Długopisy Pilot G-1 (0,5) niebieskie - za 1 szt.</t>
      </is>
    </oc>
    <nc r="B35" t="inlineStr">
      <is>
        <t>Długopisy Pilot G-1 (0,5) niebieskie  lub równoważny - za 1 szt.</t>
      </is>
    </nc>
  </rcc>
  <rcc rId="118" sId="1">
    <oc r="B36" t="inlineStr">
      <is>
        <t>Wkłady do długopisów Pilot G-1 (0,5) niebieskie - za 1 szt.</t>
      </is>
    </oc>
    <nc r="B36" t="inlineStr">
      <is>
        <t>Wkłady do długopisów Pilot G-1 (0,5) niebieskie lub równoważny - za 1 szt.</t>
      </is>
    </nc>
  </rcc>
  <rcc rId="119" sId="1">
    <oc r="B37" t="inlineStr">
      <is>
        <t xml:space="preserve">Długopis Profice P270  </t>
      </is>
    </oc>
    <nc r="B37" t="inlineStr">
      <is>
        <t>Długopis Profice P270  lub równoważny</t>
      </is>
    </nc>
  </rcc>
  <rcc rId="120" sId="1">
    <oc r="B38" t="inlineStr">
      <is>
        <t xml:space="preserve">Długopis Rystor BoyPen niebieski </t>
      </is>
    </oc>
    <nc r="B38" t="inlineStr">
      <is>
        <t>Długopis Rystor BoyPen niebieski  lub równoważny</t>
      </is>
    </nc>
  </rcc>
  <rcc rId="121" sId="1">
    <oc r="B39" t="inlineStr">
      <is>
        <t>Wkład do długopisów REXGRIP, olejowy, krótki, niebieski - za 1 szt.</t>
      </is>
    </oc>
    <nc r="B39" t="inlineStr">
      <is>
        <t>Wkład do długopisów REXGRIP, olejowy, krótki, niebieski lub równowazny- za 1 szt.</t>
      </is>
    </nc>
  </rcc>
  <rcc rId="122" sId="1">
    <oc r="B40" t="inlineStr">
      <is>
        <t xml:space="preserve">Pisak żelowy PILOT B2P niebieski </t>
      </is>
    </oc>
    <nc r="B40" t="inlineStr">
      <is>
        <t>Pisak żelowy PILOT B2P niebieski  lub równoważny</t>
      </is>
    </nc>
  </rcc>
  <rcc rId="123" sId="1">
    <oc r="B41" t="inlineStr">
      <is>
        <t xml:space="preserve">Wkład do pisaka żelowego B2Gel-niebieski </t>
      </is>
    </oc>
    <nc r="B41" t="inlineStr">
      <is>
        <t>Wkład do pisaka żelowego B2Gel-niebieski  lub równoważny</t>
      </is>
    </nc>
  </rcc>
  <rcc rId="124" sId="1">
    <oc r="B42" t="inlineStr">
      <is>
        <t>Długopisy BIC ORANGE  - za 1 szt.</t>
      </is>
    </oc>
    <nc r="B42" t="inlineStr">
      <is>
        <t>Długopisy BIC ORANGE  lub równoważny- za 1 szt.</t>
      </is>
    </nc>
  </rcc>
  <rcc rId="125" sId="1">
    <oc r="B44" t="inlineStr">
      <is>
        <t>Długopis Rystor PIK-011, rózne kolory - za 1szt.</t>
      </is>
    </oc>
    <nc r="B44" t="inlineStr">
      <is>
        <t>Długopis Rystor PIK-011, lub równoważny, rózne kolory - za 1szt.</t>
      </is>
    </nc>
  </rcc>
  <rcc rId="126" sId="1">
    <oc r="B45" t="inlineStr">
      <is>
        <t>Wkład do długopisu Rystor PIK-011 4, rózne kolory - za 1 szt.</t>
      </is>
    </oc>
    <nc r="B45" t="inlineStr">
      <is>
        <t>Wkład do długopisu Rystor PIK-011 4, lub równoważny, rózne kolory - za 1 szt.</t>
      </is>
    </nc>
  </rcc>
  <rcc rId="127" sId="1">
    <oc r="B46" t="inlineStr">
      <is>
        <t>Długopisy żelowe z wodoodpornym żelem DONAU, różne kolory - za 1 szt.</t>
      </is>
    </oc>
    <nc r="B46" t="inlineStr">
      <is>
        <t>Długopisy żelowe z wodoodpornym żelem DONAU, różne kolory lub rónoważny - za 1 szt.</t>
      </is>
    </nc>
  </rcc>
  <rcc rId="128" sId="1">
    <oc r="B47" t="inlineStr">
      <is>
        <t>Wkłady do długopisów żelowych DONAU - rózne kolory za 1 szt.</t>
      </is>
    </oc>
    <nc r="B47" t="inlineStr">
      <is>
        <t>Wkłady do długopisów żelowych DONAU - rózne kolory lub równoważny za 1 szt.</t>
      </is>
    </nc>
  </rcc>
  <rcc rId="129" sId="1">
    <oc r="B52" t="inlineStr">
      <is>
        <t>Pióro kulkowe UB-200 Vision Elite (gr. linii:0,6 mm) - różne kolory za 1szt.</t>
      </is>
    </oc>
    <nc r="B52" t="inlineStr">
      <is>
        <t>Pióro kulkowe UB-200 Vision Elite (gr. linii:0,6 mm) - różne kolory lub rónowżny za 1szt.</t>
      </is>
    </nc>
  </rcc>
  <rcc rId="130" sId="1">
    <oc r="B53" t="inlineStr">
      <is>
        <t xml:space="preserve">Pióro kulkowe UB-205 Vision Elite- (gr.linii: 0,4 mm) - rózne kolory za 1 szt. </t>
      </is>
    </oc>
    <nc r="B53" t="inlineStr">
      <is>
        <t xml:space="preserve">Pióro kulkowe UB-205 Vision Elite- (gr.linii: 0,4 mm) - rózne kolorylub równoważny  za 1 szt. </t>
      </is>
    </nc>
  </rcc>
  <rcc rId="131" sId="1">
    <oc r="B54" t="inlineStr">
      <is>
        <t>Pióro kulkowe UB-150 Eye UNI - różne kolory za 1 szt.</t>
      </is>
    </oc>
    <nc r="B54" t="inlineStr">
      <is>
        <t>Pióro kulkowe UB-150 Eye UNI - różne kolory lub równoważny  za 1 szt.</t>
      </is>
    </nc>
  </rcc>
  <rcc rId="132" sId="1">
    <oc r="B70" t="inlineStr">
      <is>
        <t>Dziurkacz archiwizacyjny do większej ilości kartek  (typ Taurus)</t>
      </is>
    </oc>
    <nc r="B70" t="inlineStr">
      <is>
        <t>Dziurkacz archiwizacyjny do większej ilości kartek  (typ Taurus) lub rónoważny</t>
      </is>
    </nc>
  </rcc>
  <rcc rId="133" sId="1">
    <oc r="B69" t="inlineStr">
      <is>
        <t xml:space="preserve">Dziurkacz archiwizacyjny HP2-300 </t>
      </is>
    </oc>
    <nc r="B69" t="inlineStr">
      <is>
        <t>Dziurkacz archiwizacyjny HP2-300 lub równoważny</t>
      </is>
    </nc>
  </rcc>
  <rcc rId="134" sId="1">
    <oc r="B196" t="inlineStr">
      <is>
        <t>Naboje Pelikan krótkie niebieskie do piór (op. 6 sztuk)</t>
      </is>
    </oc>
    <nc r="B196" t="inlineStr">
      <is>
        <t>Naboje Pelikan krótkie niebieskie do piór lub równoważne (op. 6 sztuk)</t>
      </is>
    </nc>
  </rcc>
  <rcc rId="135" sId="1">
    <oc r="B202" t="inlineStr">
      <is>
        <t xml:space="preserve">Nożyczki DONAU: -duże 20,5cm </t>
      </is>
    </oc>
    <nc r="B202" t="inlineStr">
      <is>
        <t>Nożyczki DONAU: -duże 20,5cm lub równoważne</t>
      </is>
    </nc>
  </rcc>
  <rcc rId="136" sId="1">
    <oc r="B203" t="inlineStr">
      <is>
        <t>Nożyczki DONAU: małe 16cm</t>
      </is>
    </oc>
    <nc r="B203" t="inlineStr">
      <is>
        <t xml:space="preserve">Nożyczki DONAU: małe 16cm  lub rónoważne </t>
      </is>
    </nc>
  </rcc>
  <rcc rId="137" sId="1">
    <oc r="B205" t="inlineStr">
      <is>
        <t>Nożyczki FISKARS 21 cm seria ESSENTAL 839951</t>
      </is>
    </oc>
    <nc r="B205" t="inlineStr">
      <is>
        <t>Nożyczki FISKARS 21 cm seria ESSENTAL 839951  lub równoważne</t>
      </is>
    </nc>
  </rcc>
  <rcc rId="138" sId="1">
    <oc r="B254" t="inlineStr">
      <is>
        <t>Przekładki indeksujące 1/3 A4 DONAU (różne kolory) (opakow.)</t>
      </is>
    </oc>
    <nc r="B254" t="inlineStr">
      <is>
        <t>Przekładki indeksujące 1/3 A4 DONAU lub równoważne (różne kolory) (opakow.)</t>
      </is>
    </nc>
  </rcc>
  <rcc rId="139" sId="1">
    <oc r="B256" t="inlineStr">
      <is>
        <t>Przekładki do segregatorów TRYTON A4: -1-10 (kompl.)</t>
      </is>
    </oc>
    <nc r="B256" t="inlineStr">
      <is>
        <t>Przekładki do segregatorów TRYTON A4 lub równoważny -1-10 (kompl.)</t>
      </is>
    </nc>
  </rcc>
  <rcc rId="140" sId="1">
    <oc r="B257" t="inlineStr">
      <is>
        <t>Przekładki do segregatorów TRYTON A4: 1-12  (kompl.)</t>
      </is>
    </oc>
    <nc r="B257" t="inlineStr">
      <is>
        <t>Przekładki do segregatorów TRYTON A4 lub równoważny1-12  (kompl.)</t>
      </is>
    </nc>
  </rcc>
  <rcc rId="141" sId="1">
    <oc r="B258" t="inlineStr">
      <is>
        <t>Przekładki do segregatorów TRYTON A4: 1-20  (kompl.)</t>
      </is>
    </oc>
    <nc r="B258" t="inlineStr">
      <is>
        <t>Przekładki do segregatorów TRYTON A4 lub równoważny 1-20  (kompl.)</t>
      </is>
    </nc>
  </rcc>
  <rcc rId="142" sId="1">
    <oc r="B259" t="inlineStr">
      <is>
        <t>Przekładki do segregatorów TRYTON A4: 1-31  (kompl.)</t>
      </is>
    </oc>
    <nc r="B259" t="inlineStr">
      <is>
        <t>Przekładki do segregatorów TRYTON A4 lub równoważny 1-31  (kompl.)</t>
      </is>
    </nc>
  </rcc>
  <rcc rId="143" sId="1">
    <oc r="B260" t="inlineStr">
      <is>
        <t>Przekładki do segregatorów TRYTON A4: A-Z  (kompl.)</t>
      </is>
    </oc>
    <nc r="B260" t="inlineStr">
      <is>
        <t>Przekładki do segregatorów TRYTON A4 lub równoważny A-Z  (kompl.)</t>
      </is>
    </nc>
  </rcc>
  <rcc rId="144" sId="1">
    <oc r="B265" t="inlineStr">
      <is>
        <t xml:space="preserve">Przybornik na biurko DUAL </t>
      </is>
    </oc>
    <nc r="B265" t="inlineStr">
      <is>
        <t>Przybornik na biurko DUAL lub równoważny</t>
      </is>
    </nc>
  </rcc>
  <rcc rId="145" sId="1">
    <oc r="B295" t="inlineStr">
      <is>
        <t>Skoroszyt sztywny PCV z perforacją PANTA PLAST (opak. 10 szt.) format A4</t>
      </is>
    </oc>
    <nc r="B295" t="inlineStr">
      <is>
        <t>Skoroszyt sztywny PCV z perforacją PANTA PLAST lub równoważny (opak. 10 szt.) format A4</t>
      </is>
    </nc>
  </rcc>
  <rcc rId="146" sId="1">
    <oc r="B324" t="inlineStr">
      <is>
        <t>Teczki na akta zawieszkowe Donau A4</t>
      </is>
    </oc>
    <nc r="B324" t="inlineStr">
      <is>
        <t>Teczki na akta zawieszkowe Donau A4 lub  równoważne</t>
      </is>
    </nc>
  </rcc>
  <rcc rId="147" sId="1">
    <oc r="B349" t="inlineStr">
      <is>
        <t>Pióro żelowe Rystor Fun-gel czarne</t>
      </is>
    </oc>
    <nc r="B349" t="inlineStr">
      <is>
        <t>Pióro żelowe Rystor Fun-gel czarne  lub równoważne</t>
      </is>
    </nc>
  </rcc>
  <rcc rId="148" sId="1">
    <oc r="B350" t="inlineStr">
      <is>
        <t>Pióro żelowe Rystor Fun-gel czerwone</t>
      </is>
    </oc>
    <nc r="B350" t="inlineStr">
      <is>
        <t>Pióro żelowe Rystor Fun-gel czerwone lub równoważne</t>
      </is>
    </nc>
  </rcc>
  <rcc rId="149" sId="1">
    <oc r="B351" t="inlineStr">
      <is>
        <t>Pióro żelowe Rystor Fun-gel niebieski</t>
      </is>
    </oc>
    <nc r="B351" t="inlineStr">
      <is>
        <t>Pióro żelowe Rystor Fun-gel niebieski  lub równoważne</t>
      </is>
    </nc>
  </rcc>
  <rcc rId="150" sId="1">
    <oc r="B352" t="inlineStr">
      <is>
        <t>Pióro żelowe Rystor Fun-gel zielony</t>
      </is>
    </oc>
    <nc r="B352" t="inlineStr">
      <is>
        <t>Pióro żelowe Rystor Fun-gel zielony  lub  równoważne</t>
      </is>
    </nc>
  </rcc>
  <rcc rId="151" sId="1">
    <oc r="B389" t="inlineStr">
      <is>
        <t>Baterie Duracell Supreme R6/AA 2450 mAh 9  (op. 4 szt.)</t>
      </is>
    </oc>
    <nc r="B389" t="inlineStr">
      <is>
        <t>Baterie Duracell Supreme R6/AA 2450 mAh 9 lub równoważne (op. 4 szt.)</t>
      </is>
    </nc>
  </rcc>
  <rcc rId="152" sId="1">
    <oc r="B394" t="inlineStr">
      <is>
        <t>Długopis klasyczny Superb PENTEL BK77 (czarny, niebieski)</t>
      </is>
    </oc>
    <nc r="B394" t="inlineStr">
      <is>
        <t>Długopis klasyczny Superb PENTEL BK77 (czarny, niebieski)  lub równoważny</t>
      </is>
    </nc>
  </rcc>
  <rcv guid="{285A5A95-0ECD-45B0-B9E7-292B117D4240}" action="delete"/>
  <rcv guid="{285A5A95-0ECD-45B0-B9E7-292B117D4240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6:B8">
    <dxf>
      <fill>
        <patternFill patternType="none">
          <bgColor auto="1"/>
        </patternFill>
      </fill>
    </dxf>
  </rfmt>
  <rfmt sheetId="1" sqref="B32">
    <dxf>
      <fill>
        <patternFill patternType="none">
          <bgColor auto="1"/>
        </patternFill>
      </fill>
    </dxf>
  </rfmt>
  <rfmt sheetId="1" sqref="B37">
    <dxf>
      <fill>
        <patternFill patternType="none">
          <bgColor auto="1"/>
        </patternFill>
      </fill>
    </dxf>
  </rfmt>
  <rfmt sheetId="1" sqref="B44">
    <dxf>
      <fill>
        <patternFill patternType="none">
          <bgColor auto="1"/>
        </patternFill>
      </fill>
    </dxf>
  </rfmt>
  <rcc rId="153" sId="1">
    <oc r="B44" t="inlineStr">
      <is>
        <t>Długopis Rystor PIK-011, lub równoważny, rózne kolory - za 1szt.</t>
      </is>
    </oc>
    <nc r="B44" t="inlineStr">
      <is>
        <t>Długopis Rystor PIK-011 lub równoważny, rózne kolory - za 1szt.</t>
      </is>
    </nc>
  </rcc>
  <rcc rId="154" sId="1">
    <oc r="B45" t="inlineStr">
      <is>
        <t>Wkład do długopisu Rystor PIK-011 4, lub równoważny, rózne kolory - za 1 szt.</t>
      </is>
    </oc>
    <nc r="B45" t="inlineStr">
      <is>
        <t>Wkład do długopisu Rystor PIK-011 4 lub równoważny, rózne kolory - za 1 szt.</t>
      </is>
    </nc>
  </rcc>
  <rfmt sheetId="1" sqref="B45">
    <dxf>
      <fill>
        <patternFill patternType="none">
          <bgColor auto="1"/>
        </patternFill>
      </fill>
    </dxf>
  </rfmt>
  <rcc rId="155" sId="1">
    <nc r="I47" t="inlineStr">
      <is>
        <t>wkłady do długopisów z poz. 41</t>
      </is>
    </nc>
  </rcc>
  <rcc rId="156" sId="1">
    <nc r="I70" t="inlineStr">
      <is>
        <t>jaka ilość kartek?</t>
      </is>
    </nc>
  </rcc>
  <rfmt sheetId="1" sqref="B205">
    <dxf>
      <fill>
        <patternFill patternType="none">
          <bgColor auto="1"/>
        </patternFill>
      </fill>
    </dxf>
  </rfmt>
  <rfmt sheetId="1" sqref="B254">
    <dxf>
      <fill>
        <patternFill patternType="none">
          <bgColor auto="1"/>
        </patternFill>
      </fill>
    </dxf>
  </rfmt>
  <rfmt sheetId="1" sqref="B265">
    <dxf>
      <fill>
        <patternFill patternType="none">
          <bgColor auto="1"/>
        </patternFill>
      </fill>
    </dxf>
  </rfmt>
  <rfmt sheetId="1" sqref="B295">
    <dxf>
      <fill>
        <patternFill patternType="none">
          <bgColor auto="1"/>
        </patternFill>
      </fill>
    </dxf>
  </rfmt>
  <rcc rId="157" sId="1">
    <nc r="I36" t="inlineStr">
      <is>
        <t>wkłady do długopisów z poz. 30</t>
      </is>
    </nc>
  </rcc>
  <rcv guid="{756CB542-2CCD-467C-83B1-3EFAFAB1E735}" action="delete"/>
  <rcv guid="{756CB542-2CCD-467C-83B1-3EFAFAB1E735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58" sId="1" ref="D1:D1048576" action="insertCol"/>
  <rcc rId="159" sId="1">
    <nc r="D4" t="inlineStr">
      <is>
        <t>3a</t>
      </is>
    </nc>
  </rcc>
  <rcc rId="160" sId="1">
    <oc r="C5" t="inlineStr">
      <is>
        <t>Ilość                  op. / szt.</t>
      </is>
    </oc>
    <nc r="C5" t="inlineStr">
      <is>
        <t xml:space="preserve">Ilość                  </t>
      </is>
    </nc>
  </rcc>
  <rcc rId="161" sId="1">
    <nc r="D5" t="inlineStr">
      <is>
        <t>Jednostka miary</t>
      </is>
    </nc>
  </rcc>
  <rcc rId="162" sId="1">
    <nc r="D6" t="inlineStr">
      <is>
        <t>szt</t>
      </is>
    </nc>
  </rcc>
  <rcc rId="163" sId="1">
    <nc r="D7" t="inlineStr">
      <is>
        <t>opak</t>
      </is>
    </nc>
  </rcc>
  <rrc rId="164" sId="1" ref="C1:C1048576" action="insertCol"/>
  <rcc rId="165" sId="1">
    <nc r="C8" t="inlineStr">
      <is>
        <t>baterie alk. VARTA (op. X 4 sztuki)</t>
      </is>
    </nc>
  </rcc>
  <rrc rId="166" sId="1" ref="C1:C1048576" action="deleteCol">
    <rfmt sheetId="1" xfDxf="1" sqref="C1:C1048576" start="0" length="0"/>
    <rfmt sheetId="1" sqref="C1" start="0" length="0">
      <dxf>
        <font>
          <sz val="12"/>
          <color theme="1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" start="0" length="0">
      <dxf>
        <font>
          <b/>
          <sz val="12"/>
          <color theme="1"/>
          <name val="Times New Roman"/>
          <scheme val="none"/>
        </font>
        <alignment horizontal="center" vertical="center" readingOrder="0"/>
        <border outline="0">
          <top style="thin">
            <color indexed="64"/>
          </top>
        </border>
      </dxf>
    </rfmt>
    <rfmt sheetId="1" sqref="C3" start="0" length="0">
      <dxf>
        <font>
          <b/>
          <sz val="12"/>
          <color theme="1"/>
          <name val="Times New Roman"/>
          <scheme val="none"/>
        </font>
        <alignment horizontal="center" vertical="center" readingOrder="0"/>
        <border outline="0">
          <bottom style="thin">
            <color indexed="64"/>
          </bottom>
        </border>
      </dxf>
    </rfmt>
    <rfmt sheetId="1" sqref="C4" start="0" length="0">
      <dxf>
        <font>
          <b/>
          <sz val="10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" start="0" length="0">
      <dxf>
        <font>
          <b/>
          <sz val="10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8" t="inlineStr">
        <is>
          <t>baterie alk. VARTA (op. X 4 sztuki)</t>
        </is>
      </nc>
      <n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9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2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3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4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9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9" start="0" length="0">
      <dxf>
        <font>
          <b/>
          <sz val="10"/>
          <color rgb="FFFF0000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1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4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5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6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8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9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1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2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6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7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8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9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0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1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2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3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4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7" start="0" length="0">
      <dxf>
        <font>
          <sz val="10"/>
          <color theme="1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9" start="0" length="0">
      <dxf>
        <font>
          <sz val="10"/>
          <color theme="1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0" start="0" length="0">
      <dxf>
        <font>
          <sz val="10"/>
          <color theme="1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1" start="0" length="0">
      <dxf>
        <font>
          <sz val="10"/>
          <color theme="1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9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0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7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9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9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9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9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9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9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9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9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9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9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9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99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9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1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1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1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1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1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1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1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1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1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19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20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21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22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23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24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2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2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2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2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29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3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3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3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3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3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35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36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3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3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39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4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4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4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4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4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4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4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4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4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49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8" start="0" length="0">
      <dxf>
        <font>
          <sz val="10"/>
          <color theme="1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9" start="0" length="0">
      <dxf>
        <font>
          <sz val="10"/>
          <color theme="1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60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6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62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6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6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6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6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6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6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69" start="0" length="0">
      <dxf>
        <font>
          <sz val="10"/>
          <color theme="1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0" start="0" length="0">
      <dxf>
        <font>
          <sz val="10"/>
          <color theme="1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2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9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8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8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8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8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8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8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8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87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8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89" start="0" length="0">
      <dxf>
        <font>
          <b/>
          <sz val="10"/>
          <color rgb="FFFF0000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9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91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92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93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9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9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96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9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9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99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2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3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9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1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1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1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1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1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1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1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17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1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19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2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21" start="0" length="0">
      <dxf>
        <font>
          <sz val="10"/>
          <color theme="1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2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2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2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2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26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27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2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29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3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3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32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3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3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35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36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3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38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39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4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4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4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4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4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4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4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4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4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49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5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5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5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5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5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5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56" start="0" length="0">
      <dxf>
        <font>
          <sz val="10"/>
          <color theme="1"/>
          <name val="Times New Roman"/>
          <scheme val="none"/>
        </font>
        <numFmt numFmtId="21" formatCode="dd/mmm"/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57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58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59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60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6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6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6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6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6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6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6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6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69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7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7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7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7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7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7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7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7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7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79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8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8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8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8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8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8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8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8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8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89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9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9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9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9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9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9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9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9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9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99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0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0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0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0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0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05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06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07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08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09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1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1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1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1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1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1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1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1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1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19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2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2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2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2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24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2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2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2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2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29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3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31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32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3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3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3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3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3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3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39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4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4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4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4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44" start="0" length="0">
      <dxf>
        <font>
          <b/>
          <sz val="10"/>
          <color rgb="FFFF0000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45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4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4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4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49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50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51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52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53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54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5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5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5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5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59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60" start="0" length="0">
      <dxf>
        <font>
          <b/>
          <sz val="10"/>
          <color rgb="FFFF0000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61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6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6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6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65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6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67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6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69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7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7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72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7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74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7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7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7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78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79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8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81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8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8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8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8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8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8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8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89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9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9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92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9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94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9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9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97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98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99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6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7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8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9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1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1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1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1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14" start="0" length="0">
      <dxf>
        <alignment horizontal="left" vertical="top" wrapText="1" readingOrder="0"/>
      </dxf>
    </rfmt>
    <rfmt sheetId="1" sqref="C415" start="0" length="0">
      <dxf>
        <alignment horizontal="left" vertical="top" wrapText="1" readingOrder="0"/>
      </dxf>
    </rfmt>
  </rrc>
  <rcc rId="167" sId="1">
    <oc r="B6" t="inlineStr">
      <is>
        <t>Atrament do piór Pelikan lub równoważny różne kolory - za 1szt.</t>
      </is>
    </oc>
    <nc r="B6" t="inlineStr">
      <is>
        <t>Atrament do piór Pelikan lub równoważny różne kolory</t>
      </is>
    </nc>
  </rcc>
  <rcc rId="168" sId="1">
    <oc r="B8" t="inlineStr">
      <is>
        <t>Baterie alkaiczne LR06/AA (1,5V) ENERGIZER  lub równoważny(op. x 4 szt.)</t>
      </is>
    </oc>
    <nc r="B8" t="inlineStr">
      <is>
        <t>Baterie alkaiczne LR06/AA (1,5V) ENERGIZER  lub równoważny (op. x 4 szt.)</t>
      </is>
    </nc>
  </rcc>
  <rcc rId="169" sId="1">
    <nc r="D8" t="inlineStr">
      <is>
        <t>opak</t>
      </is>
    </nc>
  </rcc>
  <rcc rId="170" sId="1">
    <oc r="B31" t="inlineStr">
      <is>
        <t>Chusteczki uniwersalne Velvet - op. 100 szt. lub równoważny</t>
      </is>
    </oc>
    <nc r="B31" t="inlineStr">
      <is>
        <t xml:space="preserve">Chusteczki uniwersalne Velvet  lub równoważny - op. 100 szt. </t>
      </is>
    </nc>
  </rcc>
  <rcc rId="171" sId="1">
    <nc r="D31" t="inlineStr">
      <is>
        <t>opak</t>
      </is>
    </nc>
  </rcc>
  <rcc rId="172" sId="1">
    <oc r="B34" t="inlineStr">
      <is>
        <t>Długopisy jednorazowe Paper Mate, grubość linii pisania 0,3mm,lub równoważny op. 50 szt</t>
      </is>
    </oc>
    <nc r="B34" t="inlineStr">
      <is>
        <t>Długopisy jednorazowe Paper Mate lub równoważny, grubość linii pisania 0,3mm, op. 50 szt</t>
      </is>
    </nc>
  </rcc>
  <rcc rId="173" sId="1">
    <oc r="B35" t="inlineStr">
      <is>
        <t>Długopisy Pilot G-1 (0,5) niebieskie  lub równoważny - za 1 szt.</t>
      </is>
    </oc>
    <nc r="B35" t="inlineStr">
      <is>
        <t>Długopisy Pilot G-1 (0,5) niebieskie  lub równoważny</t>
      </is>
    </nc>
  </rcc>
  <rcc rId="174" sId="1">
    <nc r="D35" t="inlineStr">
      <is>
        <t>szt</t>
      </is>
    </nc>
  </rcc>
  <rfmt sheetId="1" sqref="B35">
    <dxf>
      <fill>
        <patternFill patternType="none">
          <bgColor auto="1"/>
        </patternFill>
      </fill>
    </dxf>
  </rfmt>
  <rfmt sheetId="1" sqref="B31">
    <dxf>
      <fill>
        <patternFill patternType="none">
          <bgColor auto="1"/>
        </patternFill>
      </fill>
    </dxf>
  </rfmt>
  <rcc rId="175" sId="1">
    <oc r="B36" t="inlineStr">
      <is>
        <t>Wkłady do długopisów Pilot G-1 (0,5) niebieskie lub równoważny - za 1 szt.</t>
      </is>
    </oc>
    <nc r="B36" t="inlineStr">
      <is>
        <t>Wkłady do długopisów określonych w pozycji 30 np. Pilot G-1 lub równoważny (0,5) niebieskie</t>
      </is>
    </nc>
  </rcc>
  <rcc rId="176" sId="1">
    <nc r="D36" t="inlineStr">
      <is>
        <t>szt</t>
      </is>
    </nc>
  </rcc>
  <rcc rId="177" sId="1">
    <oc r="J36" t="inlineStr">
      <is>
        <t>wkłady do długopisów z poz. 30</t>
      </is>
    </oc>
    <nc r="J36"/>
  </rcc>
  <rcc rId="178" sId="1">
    <oc r="B47" t="inlineStr">
      <is>
        <t>Wkłady do długopisów żelowych DONAU - rózne kolory lub równoważny za 1 szt.</t>
      </is>
    </oc>
    <nc r="B47" t="inlineStr">
      <is>
        <t>Wkłady do długopisów określonych w poz.41, np. żelowych DONAU lub rówoważny - rózne kolory</t>
      </is>
    </nc>
  </rcc>
  <rcc rId="179" sId="1">
    <nc r="D47" t="inlineStr">
      <is>
        <t>szt</t>
      </is>
    </nc>
  </rcc>
  <rcc rId="180" sId="1">
    <oc r="J47" t="inlineStr">
      <is>
        <t>wkłady do długopisów z poz. 41</t>
      </is>
    </oc>
    <nc r="J47"/>
  </rcc>
  <rfmt sheetId="1" sqref="B47">
    <dxf>
      <fill>
        <patternFill patternType="none">
          <bgColor auto="1"/>
        </patternFill>
      </fill>
    </dxf>
  </rfmt>
  <rcc rId="181" sId="1">
    <oc r="B119" t="inlineStr">
      <is>
        <t>Klipy DOX do akt 15mm   (op. 12 szt.)</t>
      </is>
    </oc>
    <nc r="B119" t="inlineStr">
      <is>
        <t>Klipy do akt 15mm   (op. 12 szt.)</t>
      </is>
    </nc>
  </rcc>
  <rcc rId="182" sId="1">
    <oc r="B120" t="inlineStr">
      <is>
        <t>Klipy DOX do akt 19mm   (op. 12 szt.)</t>
      </is>
    </oc>
    <nc r="B120" t="inlineStr">
      <is>
        <t>Klipy do akt 19mm   (op. 12 szt.)</t>
      </is>
    </nc>
  </rcc>
  <rcc rId="183" sId="1">
    <oc r="B121" t="inlineStr">
      <is>
        <t>Klipy DOX do akt 25mm   (op. 12 szt.)</t>
      </is>
    </oc>
    <nc r="B121" t="inlineStr">
      <is>
        <t>Klipy do akt 25mm   (op. 12 szt.)</t>
      </is>
    </nc>
  </rcc>
  <rcc rId="184" sId="1">
    <oc r="B122" t="inlineStr">
      <is>
        <t>Klipy DOX do akt 32mm   (op. 12 szt.)</t>
      </is>
    </oc>
    <nc r="B122" t="inlineStr">
      <is>
        <t>Klipy do akt 32mm   (op. 12 szt.)</t>
      </is>
    </nc>
  </rcc>
  <rcc rId="185" sId="1">
    <oc r="B123" t="inlineStr">
      <is>
        <t>Klipy DOX do akt 41mm   (op. 12 szt.)</t>
      </is>
    </oc>
    <nc r="B123" t="inlineStr">
      <is>
        <t>Klipy do akt 41mm   (op. 12 szt.)</t>
      </is>
    </nc>
  </rcc>
  <rcc rId="186" sId="1">
    <oc r="B124" t="inlineStr">
      <is>
        <t>Klipy DOX do akt 51mm   (op. 12 szt.)</t>
      </is>
    </oc>
    <nc r="B124" t="inlineStr">
      <is>
        <t>Klipy do akt 51mm   (op. 12 szt.)</t>
      </is>
    </nc>
  </rcc>
  <rcc rId="187" sId="1">
    <nc r="D119" t="inlineStr">
      <is>
        <t>opak</t>
      </is>
    </nc>
  </rcc>
  <rcc rId="188" sId="1">
    <nc r="D120" t="inlineStr">
      <is>
        <t>opak</t>
      </is>
    </nc>
  </rcc>
  <rcc rId="189" sId="1">
    <nc r="D121" t="inlineStr">
      <is>
        <t>opak</t>
      </is>
    </nc>
  </rcc>
  <rcc rId="190" sId="1">
    <nc r="D122" t="inlineStr">
      <is>
        <t>opak</t>
      </is>
    </nc>
  </rcc>
  <rcc rId="191" sId="1">
    <nc r="D123" t="inlineStr">
      <is>
        <t>opak</t>
      </is>
    </nc>
  </rcc>
  <rcc rId="192" sId="1">
    <nc r="D124" t="inlineStr">
      <is>
        <t>opak</t>
      </is>
    </nc>
  </rcc>
  <rcc rId="193" sId="1">
    <nc r="D125" t="inlineStr">
      <is>
        <t>opak</t>
      </is>
    </nc>
  </rcc>
  <rfmt sheetId="1" sqref="B119:B124">
    <dxf>
      <fill>
        <patternFill patternType="none">
          <bgColor auto="1"/>
        </patternFill>
      </fill>
    </dxf>
  </rfmt>
  <rcv guid="{756CB542-2CCD-467C-83B1-3EFAFAB1E735}" action="delete"/>
  <rcv guid="{756CB542-2CCD-467C-83B1-3EFAFAB1E735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4" sId="1">
    <nc r="D9" t="inlineStr">
      <is>
        <t>opak.</t>
      </is>
    </nc>
  </rcc>
  <rcc rId="195" sId="1">
    <nc r="D10" t="inlineStr">
      <is>
        <t>szt.</t>
      </is>
    </nc>
  </rcc>
  <rcc rId="196" sId="1">
    <nc r="D11" t="inlineStr">
      <is>
        <t>szt.</t>
      </is>
    </nc>
  </rcc>
  <rcc rId="197" sId="1">
    <oc r="B12" t="inlineStr">
      <is>
        <t>Blok biurowy A4 (100 kartek) lub równoważny (mix kolorów) BARBARA</t>
      </is>
    </oc>
    <nc r="B12" t="inlineStr">
      <is>
        <t>Blok biurowy A4 (100 kartek) (mix kolorów) BARBARA lub rónoważny</t>
      </is>
    </nc>
  </rcc>
  <rcc rId="198" sId="1">
    <oc r="B13" t="inlineStr">
      <is>
        <t>Blok biurowy A5 (100 kartek) lub równoważny (mix kolorów) BARBARA</t>
      </is>
    </oc>
    <nc r="B13" t="inlineStr">
      <is>
        <t>Blok biurowy A5 (100 kartek) (mix kolorów) BARBARA lub równoważny</t>
      </is>
    </nc>
  </rcc>
  <rcc rId="199" sId="1">
    <oc r="B14" t="inlineStr">
      <is>
        <t>Blok biurowy A5 (50 kartek) lub równoważny (mix kolorów) BARBARA</t>
      </is>
    </oc>
    <nc r="B14" t="inlineStr">
      <is>
        <t>Blok biurowy A5 (50 kartek)  (mix kolorów) BARBARA lub równoważny</t>
      </is>
    </nc>
  </rcc>
  <rcc rId="200" sId="1">
    <nc r="D28" t="inlineStr">
      <is>
        <t>opak.</t>
      </is>
    </nc>
  </rcc>
  <rcc rId="201" sId="1">
    <nc r="D12" t="inlineStr">
      <is>
        <t>szt.</t>
      </is>
    </nc>
  </rcc>
  <rcc rId="202" sId="1">
    <nc r="D13" t="inlineStr">
      <is>
        <t>szt.</t>
      </is>
    </nc>
  </rcc>
  <rcc rId="203" sId="1">
    <nc r="D14" t="inlineStr">
      <is>
        <t>szt.</t>
      </is>
    </nc>
  </rcc>
  <rcc rId="204" sId="1">
    <nc r="D15" t="inlineStr">
      <is>
        <t>szt.</t>
      </is>
    </nc>
  </rcc>
  <rcc rId="205" sId="1">
    <nc r="D16" t="inlineStr">
      <is>
        <t>szt.</t>
      </is>
    </nc>
  </rcc>
  <rcc rId="206" sId="1">
    <nc r="D17" t="inlineStr">
      <is>
        <t>szt.</t>
      </is>
    </nc>
  </rcc>
  <rcc rId="207" sId="1">
    <nc r="D18" t="inlineStr">
      <is>
        <t>szt.</t>
      </is>
    </nc>
  </rcc>
  <rcc rId="208" sId="1">
    <nc r="D19" t="inlineStr">
      <is>
        <t>blok.</t>
      </is>
    </nc>
  </rcc>
  <rcc rId="209" sId="1">
    <nc r="D20" t="inlineStr">
      <is>
        <t>blok.</t>
      </is>
    </nc>
  </rcc>
  <rcc rId="210" sId="1">
    <nc r="D21" t="inlineStr">
      <is>
        <t>szt.</t>
      </is>
    </nc>
  </rcc>
  <rcc rId="211" sId="1">
    <nc r="D22" t="inlineStr">
      <is>
        <t>szt.</t>
      </is>
    </nc>
  </rcc>
  <rcc rId="212" sId="1">
    <nc r="D23" t="inlineStr">
      <is>
        <t>szt.</t>
      </is>
    </nc>
  </rcc>
  <rcc rId="213" sId="1">
    <nc r="D24" t="inlineStr">
      <is>
        <t>szt.</t>
      </is>
    </nc>
  </rcc>
  <rcc rId="214" sId="1">
    <nc r="D25" t="inlineStr">
      <is>
        <t>szt.</t>
      </is>
    </nc>
  </rcc>
  <rcc rId="215" sId="1">
    <nc r="D26" t="inlineStr">
      <is>
        <t>szt.</t>
      </is>
    </nc>
  </rcc>
  <rcc rId="216" sId="1">
    <nc r="D27" t="inlineStr">
      <is>
        <t>szt.</t>
      </is>
    </nc>
  </rcc>
  <rcc rId="217" sId="1">
    <nc r="D30" t="inlineStr">
      <is>
        <t>opak.</t>
      </is>
    </nc>
  </rcc>
  <rcc rId="218" sId="1">
    <oc r="D31" t="inlineStr">
      <is>
        <t>opak</t>
      </is>
    </oc>
    <nc r="D31" t="inlineStr">
      <is>
        <t>opak.</t>
      </is>
    </nc>
  </rcc>
  <rcc rId="219" sId="1">
    <nc r="D32" t="inlineStr">
      <is>
        <t>szt.</t>
      </is>
    </nc>
  </rcc>
  <rcc rId="220" sId="1">
    <nc r="D33" t="inlineStr">
      <is>
        <t>szt.</t>
      </is>
    </nc>
  </rcc>
  <rcc rId="221" sId="1">
    <nc r="D34" t="inlineStr">
      <is>
        <t>opak.</t>
      </is>
    </nc>
  </rcc>
  <rcc rId="222" sId="1">
    <nc r="D37" t="inlineStr">
      <is>
        <t>szt.</t>
      </is>
    </nc>
  </rcc>
  <rcc rId="223" sId="1">
    <nc r="D38" t="inlineStr">
      <is>
        <t>szt.</t>
      </is>
    </nc>
  </rcc>
  <rcc rId="224" sId="1">
    <nc r="D39" t="inlineStr">
      <is>
        <t>szt.</t>
      </is>
    </nc>
  </rcc>
  <rcc rId="225" sId="1">
    <nc r="D40" t="inlineStr">
      <is>
        <t>szt.</t>
      </is>
    </nc>
  </rcc>
  <rcc rId="226" sId="1">
    <oc r="B40" t="inlineStr">
      <is>
        <t>Pisak żelowy PILOT B2P niebieski  lub równoważny</t>
      </is>
    </oc>
    <nc r="B40" t="inlineStr">
      <is>
        <t xml:space="preserve">Pisak żelowy PILOT B2P  lub rónoważny niebieski  </t>
      </is>
    </nc>
  </rcc>
  <rcc rId="227" sId="1">
    <oc r="B41" t="inlineStr">
      <is>
        <t>Wkład do pisaka żelowego B2Gel-niebieski  lub równoważny</t>
      </is>
    </oc>
    <nc r="B41" t="inlineStr">
      <is>
        <t xml:space="preserve">Wkład do pisaka żelowego B2Gel lub równoważny niebieski  </t>
      </is>
    </nc>
  </rcc>
  <rcc rId="228" sId="1">
    <nc r="D41" t="inlineStr">
      <is>
        <t>szt.</t>
      </is>
    </nc>
  </rcc>
  <rcc rId="229" sId="1">
    <nc r="D42" t="inlineStr">
      <is>
        <t>szt.</t>
      </is>
    </nc>
  </rcc>
  <rcc rId="230" sId="1">
    <nc r="D43" t="inlineStr">
      <is>
        <t>szt.</t>
      </is>
    </nc>
  </rcc>
  <rcc rId="231" sId="1">
    <nc r="D44" t="inlineStr">
      <is>
        <t>szt.</t>
      </is>
    </nc>
  </rcc>
  <rcc rId="232" sId="1">
    <nc r="D45" t="inlineStr">
      <is>
        <t>szt.</t>
      </is>
    </nc>
  </rcc>
  <rcc rId="233" sId="1">
    <oc r="B46" t="inlineStr">
      <is>
        <t>Długopisy żelowe z wodoodpornym żelem DONAU, różne kolory lub rónoważny - za 1 szt.</t>
      </is>
    </oc>
    <nc r="B46" t="inlineStr">
      <is>
        <t>Długopisy żelowe z wodoodpornym żelem DONAU, lub równoważny różne kolory  - za 1 szt.</t>
      </is>
    </nc>
  </rcc>
  <rcc rId="234" sId="1">
    <nc r="D46" t="inlineStr">
      <is>
        <t>szt.</t>
      </is>
    </nc>
  </rcc>
  <rcc rId="235" sId="1">
    <nc r="D48" t="inlineStr">
      <is>
        <t>szt.</t>
      </is>
    </nc>
  </rcc>
  <rcc rId="236" sId="1">
    <nc r="D49" t="inlineStr">
      <is>
        <t>szt.</t>
      </is>
    </nc>
  </rcc>
  <rcc rId="237" sId="1">
    <nc r="D50" t="inlineStr">
      <is>
        <t>szt.</t>
      </is>
    </nc>
  </rcc>
  <rcc rId="238" sId="1">
    <nc r="D51" t="inlineStr">
      <is>
        <t>szt.</t>
      </is>
    </nc>
  </rcc>
  <rcc rId="239" sId="1">
    <oc r="B48" t="inlineStr">
      <is>
        <t>Cienkopis kulkowy V5 Pilot - rożne kolory za 1 szt.</t>
      </is>
    </oc>
    <nc r="B48" t="inlineStr">
      <is>
        <t xml:space="preserve">Cienkopis kulkowy V5 Pilot - rożne kolory </t>
      </is>
    </nc>
  </rcc>
  <rcc rId="240" sId="1">
    <oc r="B49" t="inlineStr">
      <is>
        <t>Cienkopis kulkowy V7 Pilot - różne kolory za 1 szt.</t>
      </is>
    </oc>
    <nc r="B49" t="inlineStr">
      <is>
        <t xml:space="preserve">Cienkopis kulkowy V7 Pilot - różne kolory </t>
      </is>
    </nc>
  </rcc>
  <rcc rId="241" sId="1">
    <oc r="B50" t="inlineStr">
      <is>
        <t>Cienkopis kulkowy BLN 75 Energel Pentel - różne kolory za 1 szt.</t>
      </is>
    </oc>
    <nc r="B50" t="inlineStr">
      <is>
        <t xml:space="preserve">Cienkopis kulkowy BLN 75 Energel Pentel - różne kolory </t>
      </is>
    </nc>
  </rcc>
  <rcc rId="242" sId="1">
    <oc r="B51" t="inlineStr">
      <is>
        <t>Pióro kulkowe BL77 Energel - rózne kolory za 1 szt.</t>
      </is>
    </oc>
    <nc r="B51" t="inlineStr">
      <is>
        <t xml:space="preserve">Pióro kulkowe BL77 Energel - rózne kolory </t>
      </is>
    </nc>
  </rcc>
  <rcc rId="243" sId="1">
    <oc r="B52" t="inlineStr">
      <is>
        <t>Pióro kulkowe UB-200 Vision Elite (gr. linii:0,6 mm) - różne kolory lub rónowżny za 1szt.</t>
      </is>
    </oc>
    <nc r="B52" t="inlineStr">
      <is>
        <t xml:space="preserve">Pióro kulkowe UB-200 Vision Elite (gr. linii:0,6 mm) -lub równoważny różne kolory </t>
      </is>
    </nc>
  </rcc>
  <rcc rId="244" sId="1">
    <nc r="D52" t="inlineStr">
      <is>
        <t>szt.</t>
      </is>
    </nc>
  </rcc>
  <rcc rId="245" sId="1">
    <oc r="B53" t="inlineStr">
      <is>
        <t xml:space="preserve">Pióro kulkowe UB-205 Vision Elite- (gr.linii: 0,4 mm) - rózne kolorylub równoważny  za 1 szt. </t>
      </is>
    </oc>
    <nc r="B53" t="inlineStr">
      <is>
        <t>Pióro kulkowe UB-205 Vision Elite- (gr.linii: 0,4 mm) lub równoważny  rózne kolory</t>
      </is>
    </nc>
  </rcc>
  <rcc rId="246" sId="1">
    <nc r="D53" t="inlineStr">
      <is>
        <t>szt.</t>
      </is>
    </nc>
  </rcc>
  <rcc rId="247" sId="1">
    <oc r="B54" t="inlineStr">
      <is>
        <t>Pióro kulkowe UB-150 Eye UNI - różne kolory lub równoważny  za 1 szt.</t>
      </is>
    </oc>
    <nc r="B54" t="inlineStr">
      <is>
        <t xml:space="preserve">Pióro kulkowe UB-150 Eye UNI lub równoważny  różne kolory </t>
      </is>
    </nc>
  </rcc>
  <rcc rId="248" sId="1">
    <nc r="D54" t="inlineStr">
      <is>
        <t>szt.</t>
      </is>
    </nc>
  </rcc>
  <rcc rId="249" sId="1">
    <nc r="D55" t="inlineStr">
      <is>
        <t>szt.</t>
      </is>
    </nc>
  </rcc>
  <rcc rId="250" sId="1">
    <nc r="D56" t="inlineStr">
      <is>
        <t>bloczki</t>
      </is>
    </nc>
  </rcc>
  <rcc rId="251" sId="1">
    <nc r="D57" t="inlineStr">
      <is>
        <t>bloczki</t>
      </is>
    </nc>
  </rcc>
  <rcc rId="252" sId="1">
    <nc r="D58" t="inlineStr">
      <is>
        <t>szt.</t>
      </is>
    </nc>
  </rcc>
  <rcc rId="253" sId="1">
    <nc r="D59" t="inlineStr">
      <is>
        <t>bloczki</t>
      </is>
    </nc>
  </rcc>
  <rcc rId="254" sId="1">
    <nc r="D60" t="inlineStr">
      <is>
        <t>bloczki</t>
      </is>
    </nc>
  </rcc>
  <rcc rId="255" sId="1">
    <nc r="D61" t="inlineStr">
      <is>
        <t>bloczki</t>
      </is>
    </nc>
  </rcc>
  <rcc rId="256" sId="1">
    <nc r="D62" t="inlineStr">
      <is>
        <t>bloczki</t>
      </is>
    </nc>
  </rcc>
  <rcc rId="257" sId="1">
    <nc r="D63" t="inlineStr">
      <is>
        <t>szt.</t>
      </is>
    </nc>
  </rcc>
  <rcc rId="258" sId="1">
    <nc r="D64" t="inlineStr">
      <is>
        <t>szt.</t>
      </is>
    </nc>
  </rcc>
  <rcc rId="259" sId="1">
    <nc r="D65" t="inlineStr">
      <is>
        <t>bloczki</t>
      </is>
    </nc>
  </rcc>
  <rcc rId="260" sId="1">
    <nc r="D66" t="inlineStr">
      <is>
        <t>bloczki</t>
      </is>
    </nc>
  </rcc>
  <rcc rId="261" sId="1">
    <nc r="D67" t="inlineStr">
      <is>
        <t>szt.</t>
      </is>
    </nc>
  </rcc>
  <rcc rId="262" sId="1">
    <nc r="D68" t="inlineStr">
      <is>
        <t>szt.</t>
      </is>
    </nc>
  </rcc>
  <rcc rId="263" sId="1">
    <nc r="D69" t="inlineStr">
      <is>
        <t>szt.</t>
      </is>
    </nc>
  </rcc>
  <rcc rId="264" sId="1">
    <oc r="B70" t="inlineStr">
      <is>
        <t>Dziurkacz archiwizacyjny do większej ilości kartek  (typ Taurus) lub rónoważny</t>
      </is>
    </oc>
    <nc r="B70" t="inlineStr">
      <is>
        <t>Dziurkacz archiwizacyjny do większej ilości kartek  (typ Taurus) lub rónoważny (dziurkujący 60 kartek)</t>
      </is>
    </nc>
  </rcc>
  <rcc rId="265" sId="1">
    <nc r="D70" t="inlineStr">
      <is>
        <t>szt.</t>
      </is>
    </nc>
  </rcc>
  <rcc rId="266" sId="1">
    <oc r="J70" t="inlineStr">
      <is>
        <t>jaka ilość kartek?</t>
      </is>
    </oc>
    <nc r="J70"/>
  </rcc>
  <rcc rId="267" sId="1">
    <nc r="D71" t="inlineStr">
      <is>
        <t>szt.</t>
      </is>
    </nc>
  </rcc>
  <rcc rId="268" sId="1">
    <nc r="D72" t="inlineStr">
      <is>
        <t>opak.</t>
      </is>
    </nc>
  </rcc>
  <rcc rId="269" sId="1">
    <nc r="D73" t="inlineStr">
      <is>
        <t>opak.</t>
      </is>
    </nc>
  </rcc>
  <rcc rId="270" sId="1">
    <nc r="D74" t="inlineStr">
      <is>
        <t>opak.</t>
      </is>
    </nc>
  </rcc>
  <rcc rId="271" sId="1">
    <nc r="D75" t="inlineStr">
      <is>
        <t>opak.</t>
      </is>
    </nc>
  </rcc>
  <rcc rId="272" sId="1">
    <nc r="D76" t="inlineStr">
      <is>
        <t>opak.</t>
      </is>
    </nc>
  </rcc>
  <rcc rId="273" sId="1">
    <oc r="B77" t="inlineStr">
      <is>
        <t xml:space="preserve">Niszczarki biurowe Fellowes MS-460CS </t>
      </is>
    </oc>
    <nc r="B77" t="inlineStr">
      <is>
        <t>Niszczarki biurowe Fellowes MS-460CS lub równoważne</t>
      </is>
    </nc>
  </rcc>
  <rcc rId="274" sId="1">
    <nc r="D77" t="inlineStr">
      <is>
        <t>szt.</t>
      </is>
    </nc>
  </rcc>
  <rcc rId="275" sId="1">
    <nc r="D78" t="inlineStr">
      <is>
        <t>szt.</t>
      </is>
    </nc>
  </rcc>
  <rcc rId="276" sId="1">
    <nc r="D79" t="inlineStr">
      <is>
        <t>szt.</t>
      </is>
    </nc>
  </rcc>
  <rcc rId="277" sId="1">
    <nc r="D80" t="inlineStr">
      <is>
        <t>szt.</t>
      </is>
    </nc>
  </rcc>
  <rcc rId="278" sId="1">
    <nc r="D81" t="inlineStr">
      <is>
        <t>szt.</t>
      </is>
    </nc>
  </rcc>
  <rcc rId="279" sId="1">
    <nc r="D82" t="inlineStr">
      <is>
        <t>szt.</t>
      </is>
    </nc>
  </rcc>
  <rcc rId="280" sId="1">
    <nc r="D83" t="inlineStr">
      <is>
        <t>szt.</t>
      </is>
    </nc>
  </rcc>
  <rcc rId="281" sId="1">
    <nc r="D84" t="inlineStr">
      <is>
        <t>szt.</t>
      </is>
    </nc>
  </rcc>
  <rcc rId="282" sId="1">
    <nc r="D85" t="inlineStr">
      <is>
        <t>szt.</t>
      </is>
    </nc>
  </rcc>
  <rcc rId="283" sId="1">
    <nc r="D86" t="inlineStr">
      <is>
        <t>szt.</t>
      </is>
    </nc>
  </rcc>
  <rcc rId="284" sId="1">
    <nc r="D87" t="inlineStr">
      <is>
        <t>szt.</t>
      </is>
    </nc>
  </rcc>
  <rcc rId="285" sId="1">
    <nc r="D88" t="inlineStr">
      <is>
        <t>opak.</t>
      </is>
    </nc>
  </rcc>
  <rcc rId="286" sId="1">
    <nc r="D89" t="inlineStr">
      <is>
        <t>opak.</t>
      </is>
    </nc>
  </rcc>
  <rcc rId="287" sId="1">
    <nc r="D90" t="inlineStr">
      <is>
        <t>opak.</t>
      </is>
    </nc>
  </rcc>
  <rcc rId="288" sId="1">
    <nc r="D91" t="inlineStr">
      <is>
        <t>opak.</t>
      </is>
    </nc>
  </rcc>
  <rcc rId="289" sId="1">
    <nc r="D92" t="inlineStr">
      <is>
        <t>opak.</t>
      </is>
    </nc>
  </rcc>
  <rcc rId="290" sId="1">
    <nc r="D93" t="inlineStr">
      <is>
        <t>oapk.</t>
      </is>
    </nc>
  </rcc>
  <rcc rId="291" sId="1">
    <nc r="D94" t="inlineStr">
      <is>
        <t>opak.</t>
      </is>
    </nc>
  </rcc>
  <rcc rId="292" sId="1">
    <nc r="D95" t="inlineStr">
      <is>
        <t>opak.</t>
      </is>
    </nc>
  </rcc>
  <rcc rId="293" sId="1">
    <nc r="D96" t="inlineStr">
      <is>
        <t>opak.</t>
      </is>
    </nc>
  </rcc>
  <rcc rId="294" sId="1">
    <nc r="D98" t="inlineStr">
      <is>
        <t>opak.</t>
      </is>
    </nc>
  </rcc>
  <rcc rId="295" sId="1">
    <nc r="D97" t="inlineStr">
      <is>
        <t>opak.</t>
      </is>
    </nc>
  </rcc>
  <rcc rId="296" sId="1">
    <nc r="D99" t="inlineStr">
      <is>
        <t>opak.</t>
      </is>
    </nc>
  </rcc>
  <rcc rId="297" sId="1">
    <nc r="D100" t="inlineStr">
      <is>
        <t>opak.</t>
      </is>
    </nc>
  </rcc>
  <rcc rId="298" sId="1">
    <nc r="D101" t="inlineStr">
      <is>
        <t>szt.</t>
      </is>
    </nc>
  </rcc>
  <rcc rId="299" sId="1">
    <nc r="D102" t="inlineStr">
      <is>
        <t>szt.</t>
      </is>
    </nc>
  </rcc>
  <rcc rId="300" sId="1">
    <nc r="D103" t="inlineStr">
      <is>
        <t>opak.</t>
      </is>
    </nc>
  </rcc>
  <rcc rId="301" sId="1">
    <nc r="D104" t="inlineStr">
      <is>
        <t>szt.</t>
      </is>
    </nc>
  </rcc>
  <rcc rId="302" sId="1">
    <nc r="D105" t="inlineStr">
      <is>
        <t>szt.</t>
      </is>
    </nc>
  </rcc>
  <rcc rId="303" sId="1">
    <nc r="D106" t="inlineStr">
      <is>
        <t>szt.</t>
      </is>
    </nc>
  </rcc>
  <rcc rId="304" sId="1">
    <nc r="D107" t="inlineStr">
      <is>
        <t>opak.</t>
      </is>
    </nc>
  </rcc>
  <rcc rId="305" sId="1">
    <nc r="D108" t="inlineStr">
      <is>
        <t>szt.</t>
      </is>
    </nc>
  </rcc>
  <rcc rId="306" sId="1">
    <nc r="D109" t="inlineStr">
      <is>
        <t>szt.</t>
      </is>
    </nc>
  </rcc>
  <rcc rId="307" sId="1">
    <nc r="D110" t="inlineStr">
      <is>
        <t>szt.</t>
      </is>
    </nc>
  </rcc>
  <rcc rId="308" sId="1">
    <nc r="D111" t="inlineStr">
      <is>
        <t>szt.</t>
      </is>
    </nc>
  </rcc>
  <rcc rId="309" sId="1">
    <nc r="D112" t="inlineStr">
      <is>
        <t>opak.</t>
      </is>
    </nc>
  </rcc>
  <rcc rId="310" sId="1">
    <nc r="D113" t="inlineStr">
      <is>
        <t>szt.</t>
      </is>
    </nc>
  </rcc>
  <rcc rId="311" sId="1">
    <nc r="D114" t="inlineStr">
      <is>
        <t>szt.</t>
      </is>
    </nc>
  </rcc>
  <rcc rId="312" sId="1">
    <nc r="D115" t="inlineStr">
      <is>
        <t>szt.</t>
      </is>
    </nc>
  </rcc>
  <rcc rId="313" sId="1">
    <nc r="D116" t="inlineStr">
      <is>
        <t>opak.</t>
      </is>
    </nc>
  </rcc>
  <rcc rId="314" sId="1">
    <nc r="D117" t="inlineStr">
      <is>
        <t>szt.</t>
      </is>
    </nc>
  </rcc>
  <rcc rId="315" sId="1">
    <nc r="D118" t="inlineStr">
      <is>
        <t>szt.</t>
      </is>
    </nc>
  </rcc>
  <rcc rId="316" sId="1">
    <nc r="D126" t="inlineStr">
      <is>
        <t>szt.</t>
      </is>
    </nc>
  </rcc>
  <rcc rId="317" sId="1">
    <nc r="D127" t="inlineStr">
      <is>
        <t>szt.</t>
      </is>
    </nc>
  </rcc>
  <rcc rId="318" sId="1">
    <nc r="D128" t="inlineStr">
      <is>
        <t>szt.</t>
      </is>
    </nc>
  </rcc>
  <rcc rId="319" sId="1">
    <nc r="D129" t="inlineStr">
      <is>
        <t>szt.</t>
      </is>
    </nc>
  </rcc>
  <rcc rId="320" sId="1">
    <nc r="D130" t="inlineStr">
      <is>
        <t>szt.</t>
      </is>
    </nc>
  </rcc>
  <rcc rId="321" sId="1">
    <nc r="D131" t="inlineStr">
      <is>
        <t>szt.</t>
      </is>
    </nc>
  </rcc>
  <rcc rId="322" sId="1">
    <nc r="D132" t="inlineStr">
      <is>
        <t>szt.</t>
      </is>
    </nc>
  </rcc>
  <rcc rId="323" sId="1">
    <nc r="D133" t="inlineStr">
      <is>
        <t>szt.</t>
      </is>
    </nc>
  </rcc>
  <rcc rId="324" sId="1">
    <nc r="D134" t="inlineStr">
      <is>
        <t>szt.</t>
      </is>
    </nc>
  </rcc>
  <rcc rId="325" sId="1">
    <nc r="D135" t="inlineStr">
      <is>
        <t>szt.</t>
      </is>
    </nc>
  </rcc>
  <rcc rId="326" sId="1">
    <nc r="D136" t="inlineStr">
      <is>
        <t>szt.</t>
      </is>
    </nc>
  </rcc>
  <rcc rId="327" sId="1">
    <nc r="D137" t="inlineStr">
      <is>
        <t>opak.</t>
      </is>
    </nc>
  </rcc>
  <rcc rId="328" sId="1">
    <nc r="D138" t="inlineStr">
      <is>
        <t>opak.</t>
      </is>
    </nc>
  </rcc>
  <rcc rId="329" sId="1">
    <nc r="D139" t="inlineStr">
      <is>
        <t>opak.</t>
      </is>
    </nc>
  </rcc>
  <rcc rId="330" sId="1">
    <nc r="D140" t="inlineStr">
      <is>
        <t>opak.</t>
      </is>
    </nc>
  </rcc>
  <rcc rId="331" sId="1">
    <nc r="D141" t="inlineStr">
      <is>
        <t>opak.</t>
      </is>
    </nc>
  </rcc>
  <rcc rId="332" sId="1">
    <nc r="D142" t="inlineStr">
      <is>
        <t>opak.</t>
      </is>
    </nc>
  </rcc>
  <rcc rId="333" sId="1">
    <nc r="D143" t="inlineStr">
      <is>
        <t>opak.</t>
      </is>
    </nc>
  </rcc>
  <rcc rId="334" sId="1">
    <nc r="D144" t="inlineStr">
      <is>
        <t>opak.</t>
      </is>
    </nc>
  </rcc>
  <rcc rId="335" sId="1">
    <nc r="D145" t="inlineStr">
      <is>
        <t>opak.</t>
      </is>
    </nc>
  </rcc>
  <rcc rId="336" sId="1">
    <nc r="D146" t="inlineStr">
      <is>
        <t>opak.</t>
      </is>
    </nc>
  </rcc>
  <rcc rId="337" sId="1">
    <nc r="D147" t="inlineStr">
      <is>
        <t>opak.</t>
      </is>
    </nc>
  </rcc>
  <rcc rId="338" sId="1">
    <nc r="D148" t="inlineStr">
      <is>
        <t>szt.</t>
      </is>
    </nc>
  </rcc>
  <rcc rId="339" sId="1">
    <nc r="D149" t="inlineStr">
      <is>
        <t>szt.</t>
      </is>
    </nc>
  </rcc>
  <rcc rId="340" sId="1">
    <nc r="D150" t="inlineStr">
      <is>
        <t>szt.</t>
      </is>
    </nc>
  </rcc>
  <rcc rId="341" sId="1">
    <nc r="D151" t="inlineStr">
      <is>
        <t>szt.</t>
      </is>
    </nc>
  </rcc>
  <rcc rId="342" sId="1">
    <nc r="D152" t="inlineStr">
      <is>
        <t>szt.</t>
      </is>
    </nc>
  </rcc>
  <rcc rId="343" sId="1">
    <nc r="D153" t="inlineStr">
      <is>
        <t>opak.</t>
      </is>
    </nc>
  </rcc>
  <rcc rId="344" sId="1">
    <nc r="D154" t="inlineStr">
      <is>
        <t>opak.</t>
      </is>
    </nc>
  </rcc>
  <rcc rId="345" sId="1">
    <nc r="D155" t="inlineStr">
      <is>
        <t>opak.</t>
      </is>
    </nc>
  </rcc>
  <rcc rId="346" sId="1">
    <nc r="D156" t="inlineStr">
      <is>
        <t>opak.</t>
      </is>
    </nc>
  </rcc>
  <rcc rId="347" sId="1">
    <nc r="D157" t="inlineStr">
      <is>
        <t>opak.</t>
      </is>
    </nc>
  </rcc>
  <rcc rId="348" sId="1">
    <nc r="D158" t="inlineStr">
      <is>
        <t>szt.</t>
      </is>
    </nc>
  </rcc>
  <rcc rId="349" sId="1">
    <nc r="D159" t="inlineStr">
      <is>
        <t>szt.</t>
      </is>
    </nc>
  </rcc>
  <rcc rId="350" sId="1">
    <oc r="B160" t="inlineStr">
      <is>
        <t>Koszulki krystaliczne A4 DONAU (pudełko kartonowe 100 sztuk)</t>
      </is>
    </oc>
    <nc r="B160" t="inlineStr">
      <is>
        <t>Koszulki krystaliczne A4 DONAU lub równoważne (pudełko kartonowe 100 sztuk)</t>
      </is>
    </nc>
  </rcc>
  <rcc rId="351" sId="1">
    <nc r="D160" t="inlineStr">
      <is>
        <t>szt.</t>
      </is>
    </nc>
  </rcc>
  <rcc rId="352" sId="1">
    <nc r="D161" t="inlineStr">
      <is>
        <t>szt.</t>
      </is>
    </nc>
  </rcc>
  <rcc rId="353" sId="1">
    <oc r="B162" t="inlineStr">
      <is>
        <t>Koszulka poszerzana na katalogi PANTA PLAST  (op. 10 szt.)</t>
      </is>
    </oc>
    <nc r="B162" t="inlineStr">
      <is>
        <t>Koszulka poszerzana na katalogi PANTA PLAST lub równoważne (op. 10 szt.)</t>
      </is>
    </nc>
  </rcc>
  <rcc rId="354" sId="1">
    <nc r="D162" t="inlineStr">
      <is>
        <t>szt.</t>
      </is>
    </nc>
  </rcc>
  <rcc rId="355" sId="1">
    <nc r="D163" t="inlineStr">
      <is>
        <t>opak.</t>
      </is>
    </nc>
  </rcc>
  <rcc rId="356" sId="1">
    <nc r="D164" t="inlineStr">
      <is>
        <t>szt.</t>
      </is>
    </nc>
  </rcc>
  <rcc rId="357" sId="1">
    <nc r="D165" t="inlineStr">
      <is>
        <t>opak.</t>
      </is>
    </nc>
  </rcc>
  <rcc rId="358" sId="1">
    <nc r="D166" t="inlineStr">
      <is>
        <t>opak.</t>
      </is>
    </nc>
  </rcc>
  <rcc rId="359" sId="1">
    <nc r="D167" t="inlineStr">
      <is>
        <t>opak.</t>
      </is>
    </nc>
  </rcc>
  <rcc rId="360" sId="1">
    <nc r="D168" t="inlineStr">
      <is>
        <t>opak.</t>
      </is>
    </nc>
  </rcc>
  <rcc rId="361" sId="1">
    <nc r="D169" t="inlineStr">
      <is>
        <t>opak.</t>
      </is>
    </nc>
  </rcc>
  <rcc rId="362" sId="1">
    <nc r="D170" t="inlineStr">
      <is>
        <t>opak.</t>
      </is>
    </nc>
  </rcc>
  <rcc rId="363" sId="1">
    <nc r="D171" t="inlineStr">
      <is>
        <t>opak.</t>
      </is>
    </nc>
  </rcc>
  <rcc rId="364" sId="1">
    <oc r="B172" t="inlineStr">
      <is>
        <t>Kredki ołówkowe PENTEL 12 kolorów  (opakowanie)</t>
      </is>
    </oc>
    <nc r="B172" t="inlineStr">
      <is>
        <t>Kredki ołówkowe PENTEL lub równoważne 12 kolorów  (opakowanie)</t>
      </is>
    </nc>
  </rcc>
  <rcc rId="365" sId="1">
    <nc r="D172" t="inlineStr">
      <is>
        <t>opak.</t>
      </is>
    </nc>
  </rcc>
  <rcc rId="366" sId="1">
    <nc r="D173" t="inlineStr">
      <is>
        <t>szt.</t>
      </is>
    </nc>
  </rcc>
  <rcc rId="367" sId="1">
    <nc r="D174" t="inlineStr">
      <is>
        <t>szt.</t>
      </is>
    </nc>
  </rcc>
  <rcc rId="368" sId="1">
    <nc r="D175" t="inlineStr">
      <is>
        <t>szt.</t>
      </is>
    </nc>
  </rcc>
  <rcc rId="369" sId="1">
    <nc r="D176" t="inlineStr">
      <is>
        <t>szt.</t>
      </is>
    </nc>
  </rcc>
  <rcc rId="370" sId="1">
    <nc r="D177" t="inlineStr">
      <is>
        <t>opak.</t>
      </is>
    </nc>
  </rcc>
  <rcc rId="371" sId="1">
    <nc r="D178" t="inlineStr">
      <is>
        <t>szt.</t>
      </is>
    </nc>
  </rcc>
  <rcc rId="372" sId="1">
    <nc r="D179" t="inlineStr">
      <is>
        <t>szt.</t>
      </is>
    </nc>
  </rcc>
  <rcc rId="373" sId="1">
    <nc r="D180" t="inlineStr">
      <is>
        <t>szt.</t>
      </is>
    </nc>
  </rcc>
  <rcc rId="374" sId="1">
    <nc r="D181" t="inlineStr">
      <is>
        <t>szt.</t>
      </is>
    </nc>
  </rcc>
  <rcc rId="375" sId="1">
    <nc r="D182" t="inlineStr">
      <is>
        <t>szt.</t>
      </is>
    </nc>
  </rcc>
  <rcc rId="376" sId="1">
    <nc r="D183" t="inlineStr">
      <is>
        <t>szt.</t>
      </is>
    </nc>
  </rcc>
  <rcc rId="377" sId="1">
    <nc r="D184" t="inlineStr">
      <is>
        <t>szt.</t>
      </is>
    </nc>
  </rcc>
  <rcc rId="378" sId="1">
    <nc r="D185" t="inlineStr">
      <is>
        <t>opak.</t>
      </is>
    </nc>
  </rcc>
  <rcc rId="379" sId="1">
    <nc r="D186" t="inlineStr">
      <is>
        <t>opak.</t>
      </is>
    </nc>
  </rcc>
  <rcc rId="380" sId="1">
    <oc r="B187" t="inlineStr">
      <is>
        <t>Marker permanentny TAURUS - rózne kolory za 1 szt.</t>
      </is>
    </oc>
    <nc r="B187" t="inlineStr">
      <is>
        <t xml:space="preserve">Marker permanentny TAURUS lub równoważny- rózne kolory </t>
      </is>
    </nc>
  </rcc>
  <rcc rId="381" sId="1">
    <nc r="D187" t="inlineStr">
      <is>
        <t>szt.</t>
      </is>
    </nc>
  </rcc>
  <rcc rId="382" sId="1">
    <oc r="B188" t="inlineStr">
      <is>
        <t>Marker permanent końcówka ścięta - różne kolory za 1 szt.</t>
      </is>
    </oc>
    <nc r="B188" t="inlineStr">
      <is>
        <t xml:space="preserve">Marker permanent końcówka ścięta - różne kolory </t>
      </is>
    </nc>
  </rcc>
  <rcc rId="383" sId="1">
    <nc r="D188" t="inlineStr">
      <is>
        <t>szt.</t>
      </is>
    </nc>
  </rcc>
  <rcc rId="384" sId="1">
    <nc r="D190" t="inlineStr">
      <is>
        <t>opak.</t>
      </is>
    </nc>
  </rcc>
  <rcc rId="385" sId="1">
    <oc r="B191" t="inlineStr">
      <is>
        <t>Foliopis wodoodporny TAURUS (0,4mm) - różne kolory  za 1 szt.</t>
      </is>
    </oc>
    <nc r="B191" t="inlineStr">
      <is>
        <t xml:space="preserve">Foliopis wodoodporny TAURUS (0,4mm) lub równoważny - różne kolory  </t>
      </is>
    </nc>
  </rcc>
  <rcc rId="386" sId="1">
    <nc r="D191" t="inlineStr">
      <is>
        <t>szt.</t>
      </is>
    </nc>
  </rcc>
  <rcc rId="387" sId="1">
    <oc r="B192" t="inlineStr">
      <is>
        <t>Foliopis wodoodporny TAURUS (0,6mm) - różne kolory za 1 szt.</t>
      </is>
    </oc>
    <nc r="B192" t="inlineStr">
      <is>
        <t>Foliopis wodoodporny TAURUS (0,6mm) lub równoważny różne kolory</t>
      </is>
    </nc>
  </rcc>
  <rcc rId="388" sId="1">
    <nc r="D192" t="inlineStr">
      <is>
        <t>szt.</t>
      </is>
    </nc>
  </rcc>
  <rcc rId="389" sId="1">
    <nc r="D193" t="inlineStr">
      <is>
        <t>opak.</t>
      </is>
    </nc>
  </rcc>
  <rcc rId="390" sId="1">
    <oc r="B193" t="inlineStr">
      <is>
        <t>4 Markery z gąbką TAURUS  (op.)</t>
      </is>
    </oc>
    <nc r="B193" t="inlineStr">
      <is>
        <t>4 Markery z gąbką TAURUS  lub równoważne (op.)</t>
      </is>
    </nc>
  </rcc>
  <rcc rId="391" sId="1">
    <nc r="D194" t="inlineStr">
      <is>
        <t>szt.</t>
      </is>
    </nc>
  </rcc>
  <rcc rId="392" sId="1">
    <nc r="D195" t="inlineStr">
      <is>
        <t>szt.</t>
      </is>
    </nc>
  </rcc>
  <rcc rId="393" sId="1">
    <nc r="D196" t="inlineStr">
      <is>
        <t>opak.</t>
      </is>
    </nc>
  </rcc>
  <rcc rId="394" sId="1">
    <nc r="D197" t="inlineStr">
      <is>
        <t>szt.</t>
      </is>
    </nc>
  </rcc>
  <rcc rId="395" sId="1">
    <nc r="D198" t="inlineStr">
      <is>
        <t>szt.</t>
      </is>
    </nc>
  </rcc>
  <rcc rId="396" sId="1">
    <nc r="D199" t="inlineStr">
      <is>
        <t>szt.</t>
      </is>
    </nc>
  </rcc>
  <rcc rId="397" sId="1">
    <nc r="D200" t="inlineStr">
      <is>
        <t>szt.</t>
      </is>
    </nc>
  </rcc>
  <rcc rId="398" sId="1">
    <nc r="D201" t="inlineStr">
      <is>
        <t>szt.</t>
      </is>
    </nc>
  </rcc>
  <rcc rId="399" sId="1">
    <oc r="B202" t="inlineStr">
      <is>
        <t>Nożyczki DONAU: -duże 20,5cm lub równoważne</t>
      </is>
    </oc>
    <nc r="B202" t="inlineStr">
      <is>
        <t xml:space="preserve">Nożyczki DONAU lub równoważne -duże 20,5cm </t>
      </is>
    </nc>
  </rcc>
  <rcc rId="400" sId="1">
    <nc r="D202" t="inlineStr">
      <is>
        <t>szt.</t>
      </is>
    </nc>
  </rcc>
  <rcc rId="401" sId="1">
    <oc r="B203" t="inlineStr">
      <is>
        <t xml:space="preserve">Nożyczki DONAU: małe 16cm  lub rónoważne </t>
      </is>
    </oc>
    <nc r="B203" t="inlineStr">
      <is>
        <t xml:space="preserve">Nożyczki DONAU lub równoważne- małe 16cm  </t>
      </is>
    </nc>
  </rcc>
  <rcc rId="402" sId="1">
    <nc r="D203" t="inlineStr">
      <is>
        <t>szt.</t>
      </is>
    </nc>
  </rcc>
  <rcc rId="403" sId="1">
    <nc r="D204" t="inlineStr">
      <is>
        <t>szt.</t>
      </is>
    </nc>
  </rcc>
  <rcc rId="404" sId="1">
    <nc r="D205" t="inlineStr">
      <is>
        <t>szt.</t>
      </is>
    </nc>
  </rcc>
  <rcc rId="405" sId="1">
    <nc r="D206" t="inlineStr">
      <is>
        <t>szt.</t>
      </is>
    </nc>
  </rcc>
  <rcc rId="406" sId="1">
    <nc r="D207" t="inlineStr">
      <is>
        <t>opak.</t>
      </is>
    </nc>
  </rcc>
  <rcc rId="407" sId="1">
    <nc r="D208" t="inlineStr">
      <is>
        <t>opak.</t>
      </is>
    </nc>
  </rcc>
  <rcc rId="408" sId="1">
    <nc r="D209" t="inlineStr">
      <is>
        <t>opak.</t>
      </is>
    </nc>
  </rcc>
  <rcc rId="409" sId="1">
    <nc r="D210" t="inlineStr">
      <is>
        <t>opak.</t>
      </is>
    </nc>
  </rcc>
  <rcc rId="410" sId="1">
    <nc r="D211" t="inlineStr">
      <is>
        <t>opak.</t>
      </is>
    </nc>
  </rcc>
  <rcc rId="411" sId="1">
    <nc r="D212" t="inlineStr">
      <is>
        <t>opak.</t>
      </is>
    </nc>
  </rcc>
  <rcc rId="412" sId="1">
    <nc r="D213" t="inlineStr">
      <is>
        <t>szt.</t>
      </is>
    </nc>
  </rcc>
  <rcc rId="413" sId="1">
    <nc r="D214" t="inlineStr">
      <is>
        <t>szt.</t>
      </is>
    </nc>
  </rcc>
  <rcc rId="414" sId="1">
    <nc r="D215" t="inlineStr">
      <is>
        <t>szt.</t>
      </is>
    </nc>
  </rcc>
  <rcc rId="415" sId="1">
    <nc r="D216" t="inlineStr">
      <is>
        <t>szt.</t>
      </is>
    </nc>
  </rcc>
  <rcc rId="416" sId="1">
    <oc r="B217" t="inlineStr">
      <is>
        <t>Ołówki automatyczne Rystor</t>
      </is>
    </oc>
    <nc r="B217" t="inlineStr">
      <is>
        <t>Ołówki automatyczne Rystor lub rónoważne</t>
      </is>
    </nc>
  </rcc>
  <rcc rId="417" sId="1">
    <nc r="D217" t="inlineStr">
      <is>
        <t>szt.</t>
      </is>
    </nc>
  </rcc>
  <rcc rId="418" sId="1">
    <nc r="D218" t="inlineStr">
      <is>
        <t>opak.</t>
      </is>
    </nc>
  </rcc>
  <rcc rId="419" sId="1">
    <nc r="D219" t="inlineStr">
      <is>
        <t>opak.</t>
      </is>
    </nc>
  </rcc>
  <rcc rId="420" sId="1">
    <nc r="D220" t="inlineStr">
      <is>
        <t>ark.</t>
      </is>
    </nc>
  </rcc>
  <rcc rId="421" sId="1">
    <nc r="D226" t="inlineStr">
      <is>
        <t>ryz</t>
      </is>
    </nc>
  </rcc>
  <rcc rId="422" sId="1">
    <nc r="D221" t="inlineStr">
      <is>
        <t>ryz</t>
      </is>
    </nc>
  </rcc>
  <rcc rId="423" sId="1">
    <nc r="D222" t="inlineStr">
      <is>
        <t>ryz</t>
      </is>
    </nc>
  </rcc>
  <rcc rId="424" sId="1">
    <nc r="D223" t="inlineStr">
      <is>
        <t>ryz</t>
      </is>
    </nc>
  </rcc>
  <rcc rId="425" sId="1">
    <nc r="D224" t="inlineStr">
      <is>
        <t>ryz</t>
      </is>
    </nc>
  </rcc>
  <rcc rId="426" sId="1">
    <nc r="D225" t="inlineStr">
      <is>
        <t>ryz</t>
      </is>
    </nc>
  </rcc>
  <rcc rId="427" sId="1">
    <nc r="D227" t="inlineStr">
      <is>
        <t>ryz</t>
      </is>
    </nc>
  </rcc>
  <rcc rId="428" sId="1">
    <oc r="B226" t="inlineStr">
      <is>
        <t>Papier POLLUX A3 80g/500 arkuszy-1 ryza</t>
      </is>
    </oc>
    <nc r="B226" t="inlineStr">
      <is>
        <t>Papier POLLUX A3 80g/500 arkuszy lub równoważny -1 ryza</t>
      </is>
    </nc>
  </rcc>
  <rcc rId="429" sId="1">
    <oc r="B227" t="inlineStr">
      <is>
        <t>Papier POLLUX A4 80g/500 arkuszy-1 ryza</t>
      </is>
    </oc>
    <nc r="B227" t="inlineStr">
      <is>
        <t>Papier POLLUX A4 80g/500 arkuszy lub równoważny -1 ryza</t>
      </is>
    </nc>
  </rcc>
  <rcc rId="430" sId="1">
    <nc r="D228" t="inlineStr">
      <is>
        <t>kart.</t>
      </is>
    </nc>
  </rcc>
  <rcc rId="431" sId="1">
    <nc r="D229" t="inlineStr">
      <is>
        <t>opak.</t>
      </is>
    </nc>
  </rcc>
  <rcc rId="432" sId="1">
    <nc r="D230" t="inlineStr">
      <is>
        <t>opak.</t>
      </is>
    </nc>
  </rcc>
  <rcc rId="433" sId="1">
    <nc r="D231" t="inlineStr">
      <is>
        <t>opak.</t>
      </is>
    </nc>
  </rcc>
  <rcc rId="434" sId="1">
    <oc r="B232" t="inlineStr">
      <is>
        <t>Papier Składek 900, 2 warstwowy, format 240x12 (opakow.)</t>
      </is>
    </oc>
    <nc r="B232" t="inlineStr">
      <is>
        <t>Papier Składek 900, 2 warstwowy, lub równoważny format 240x12 (opakow.)</t>
      </is>
    </nc>
  </rcc>
  <rcc rId="435" sId="1">
    <nc r="D232" t="inlineStr">
      <is>
        <t>opak.</t>
      </is>
    </nc>
  </rcc>
  <rcc rId="436" sId="1">
    <nc r="D233" t="inlineStr">
      <is>
        <t>ryz</t>
      </is>
    </nc>
  </rcc>
  <rcc rId="437" sId="1">
    <nc r="D234" t="inlineStr">
      <is>
        <t>ryz</t>
      </is>
    </nc>
  </rcc>
  <rcc rId="438" sId="1">
    <nc r="D235" t="inlineStr">
      <is>
        <t>ryzy</t>
      </is>
    </nc>
  </rcc>
  <rcc rId="439" sId="1">
    <oc r="B235" t="inlineStr">
      <is>
        <t>Papier biurowy POLCOPY A3, 80g/m2, (ryza 500 arkuszy)-1 ryza</t>
      </is>
    </oc>
    <nc r="B235" t="inlineStr">
      <is>
        <t>Papier biurowy POLCOPY A3, 80g/m2, lub równoważny (ryza 500 arkuszy)</t>
      </is>
    </nc>
  </rcc>
  <rcc rId="440" sId="1">
    <oc r="B236" t="inlineStr">
      <is>
        <t>Papier biurowy POLCOPY A4, 80g/m2, (ryza 500 ark.)</t>
      </is>
    </oc>
    <nc r="B236" t="inlineStr">
      <is>
        <t>Papier biurowy POLCOPY A4, 80g/m2, lub równoważny (ryza 500 ark.)</t>
      </is>
    </nc>
  </rcc>
  <rcc rId="441" sId="1">
    <nc r="D236" t="inlineStr">
      <is>
        <t>ryzy</t>
      </is>
    </nc>
  </rcc>
  <rcc rId="442" sId="1">
    <nc r="D237" t="inlineStr">
      <is>
        <t>szt.</t>
      </is>
    </nc>
  </rcc>
  <rcc rId="443" sId="1">
    <nc r="D238" t="inlineStr">
      <is>
        <t>szt.</t>
      </is>
    </nc>
  </rcc>
  <rcc rId="444" sId="1">
    <nc r="D239" t="inlineStr">
      <is>
        <t>szt.</t>
      </is>
    </nc>
  </rcc>
  <rcc rId="445" sId="1">
    <nc r="D240" t="inlineStr">
      <is>
        <t>szt.</t>
      </is>
    </nc>
  </rcc>
  <rcc rId="446" sId="1">
    <nc r="D241" t="inlineStr">
      <is>
        <t>szt.</t>
      </is>
    </nc>
  </rcc>
  <rcc rId="447" sId="1">
    <nc r="D242" t="inlineStr">
      <is>
        <t>szt.</t>
      </is>
    </nc>
  </rcc>
  <rcc rId="448" sId="1">
    <nc r="D243" t="inlineStr">
      <is>
        <t>opak.</t>
      </is>
    </nc>
  </rcc>
  <rcc rId="449" sId="1">
    <nc r="D244" t="inlineStr">
      <is>
        <t>szt.</t>
      </is>
    </nc>
  </rcc>
  <rcc rId="450" sId="1">
    <nc r="D245" t="inlineStr">
      <is>
        <t>opak.</t>
      </is>
    </nc>
  </rcc>
  <rcc rId="451" sId="1">
    <nc r="D246" t="inlineStr">
      <is>
        <t>opak.</t>
      </is>
    </nc>
  </rcc>
  <rcc rId="452" sId="1">
    <nc r="D247" t="inlineStr">
      <is>
        <t>opak.</t>
      </is>
    </nc>
  </rcc>
  <rcc rId="453" sId="1">
    <nc r="D248" t="inlineStr">
      <is>
        <t>opak.</t>
      </is>
    </nc>
  </rcc>
  <rcc rId="454" sId="1">
    <nc r="D249" t="inlineStr">
      <is>
        <t>szt.</t>
      </is>
    </nc>
  </rcc>
  <rcc rId="455" sId="1">
    <nc r="D250" t="inlineStr">
      <is>
        <t>szt.</t>
      </is>
    </nc>
  </rcc>
  <rcc rId="456" sId="1">
    <nc r="D251" t="inlineStr">
      <is>
        <t>szt.</t>
      </is>
    </nc>
  </rcc>
  <rcc rId="457" sId="1">
    <nc r="D252" t="inlineStr">
      <is>
        <t>szt.</t>
      </is>
    </nc>
  </rcc>
  <rcc rId="458" sId="1">
    <nc r="D253" t="inlineStr">
      <is>
        <t>szt.</t>
      </is>
    </nc>
  </rcc>
  <rcc rId="459" sId="1">
    <nc r="D254" t="inlineStr">
      <is>
        <t>opak.</t>
      </is>
    </nc>
  </rcc>
  <rcc rId="460" sId="1">
    <nc r="D255" t="inlineStr">
      <is>
        <t>opak.</t>
      </is>
    </nc>
  </rcc>
  <rcc rId="461" sId="1">
    <nc r="D256" t="inlineStr">
      <is>
        <t>opak.</t>
      </is>
    </nc>
  </rcc>
  <rcc rId="462" sId="1">
    <nc r="D257" t="inlineStr">
      <is>
        <t>opak.</t>
      </is>
    </nc>
  </rcc>
  <rcc rId="463" sId="1">
    <nc r="D258" t="inlineStr">
      <is>
        <t>opak.</t>
      </is>
    </nc>
  </rcc>
  <rcc rId="464" sId="1">
    <nc r="D259" t="inlineStr">
      <is>
        <t>opak.</t>
      </is>
    </nc>
  </rcc>
  <rcc rId="465" sId="1">
    <nc r="D260" t="inlineStr">
      <is>
        <t>opak.</t>
      </is>
    </nc>
  </rcc>
  <rcc rId="466" sId="1">
    <nc r="D261" t="inlineStr">
      <is>
        <t>opak.</t>
      </is>
    </nc>
  </rcc>
  <rcc rId="467" sId="1">
    <nc r="D262" t="inlineStr">
      <is>
        <t>szt.</t>
      </is>
    </nc>
  </rcc>
  <rcc rId="468" sId="1">
    <nc r="D263" t="inlineStr">
      <is>
        <t>szt.</t>
      </is>
    </nc>
  </rcc>
  <rcc rId="469" sId="1">
    <nc r="D264" t="inlineStr">
      <is>
        <t>szt.</t>
      </is>
    </nc>
  </rcc>
  <rcc rId="470" sId="1">
    <nc r="D265" t="inlineStr">
      <is>
        <t>szt.</t>
      </is>
    </nc>
  </rcc>
  <rcc rId="471" sId="1">
    <nc r="D266" t="inlineStr">
      <is>
        <t>szt.</t>
      </is>
    </nc>
  </rcc>
  <rcc rId="472" sId="1">
    <nc r="D267" t="inlineStr">
      <is>
        <t>szt.</t>
      </is>
    </nc>
  </rcc>
  <rcc rId="473" sId="1">
    <nc r="D268" t="inlineStr">
      <is>
        <t>szt.</t>
      </is>
    </nc>
  </rcc>
  <rcc rId="474" sId="1">
    <nc r="D269" t="inlineStr">
      <is>
        <t>szt.</t>
      </is>
    </nc>
  </rcc>
  <rcc rId="475" sId="1">
    <nc r="D270" t="inlineStr">
      <is>
        <t>szt.</t>
      </is>
    </nc>
  </rcc>
  <rcc rId="476" sId="1">
    <nc r="D271" t="inlineStr">
      <is>
        <t>opak.</t>
      </is>
    </nc>
  </rcc>
  <rcc rId="477" sId="1">
    <nc r="D272" t="inlineStr">
      <is>
        <t>opak.</t>
      </is>
    </nc>
  </rcc>
  <rcc rId="478" sId="1">
    <nc r="D273" t="inlineStr">
      <is>
        <t>kartoniki</t>
      </is>
    </nc>
  </rcc>
  <rcc rId="479" sId="1">
    <nc r="D274" t="inlineStr">
      <is>
        <t>opak.</t>
      </is>
    </nc>
  </rcc>
  <rcc rId="480" sId="1">
    <nc r="D275" t="inlineStr">
      <is>
        <t>opak.</t>
      </is>
    </nc>
  </rcc>
  <rcc rId="481" sId="1">
    <nc r="D276" t="inlineStr">
      <is>
        <t>opak.</t>
      </is>
    </nc>
  </rcc>
  <rcc rId="482" sId="1">
    <nc r="D277" t="inlineStr">
      <is>
        <t>opak.</t>
      </is>
    </nc>
  </rcc>
  <rcc rId="483" sId="1">
    <nc r="D278" t="inlineStr">
      <is>
        <t>opak.</t>
      </is>
    </nc>
  </rcc>
  <rcc rId="484" sId="1">
    <nc r="D279" t="inlineStr">
      <is>
        <t>szt.</t>
      </is>
    </nc>
  </rcc>
  <rcc rId="485" sId="1">
    <nc r="D280" t="inlineStr">
      <is>
        <t>opak.</t>
      </is>
    </nc>
  </rcc>
  <rcc rId="486" sId="1">
    <nc r="D281" t="inlineStr">
      <is>
        <t>opak.</t>
      </is>
    </nc>
  </rcc>
  <rcc rId="487" sId="1">
    <nc r="D282" t="inlineStr">
      <is>
        <t>opak.</t>
      </is>
    </nc>
  </rcc>
  <rcc rId="488" sId="1">
    <nc r="D283" t="inlineStr">
      <is>
        <t>opak.</t>
      </is>
    </nc>
  </rcc>
  <rcc rId="489" sId="1">
    <nc r="D284" t="inlineStr">
      <is>
        <t>opak.</t>
      </is>
    </nc>
  </rcc>
  <rcc rId="490" sId="1">
    <nc r="D285" t="inlineStr">
      <is>
        <t>szt.</t>
      </is>
    </nc>
  </rcc>
  <rcc rId="491" sId="1">
    <nc r="D286" t="inlineStr">
      <is>
        <t>szt.</t>
      </is>
    </nc>
  </rcc>
  <rcc rId="492" sId="1">
    <nc r="D287" t="inlineStr">
      <is>
        <t>szt.</t>
      </is>
    </nc>
  </rcc>
  <rcc rId="493" sId="1">
    <nc r="D288" t="inlineStr">
      <is>
        <t>szt.</t>
      </is>
    </nc>
  </rcc>
  <rcc rId="494" sId="1">
    <nc r="D289" t="inlineStr">
      <is>
        <t>szt.</t>
      </is>
    </nc>
  </rcc>
  <rcc rId="495" sId="1">
    <nc r="D290" t="inlineStr">
      <is>
        <t>szt.</t>
      </is>
    </nc>
  </rcc>
  <rcc rId="496" sId="1">
    <nc r="D291" t="inlineStr">
      <is>
        <t>szt.</t>
      </is>
    </nc>
  </rcc>
  <rcc rId="497" sId="1">
    <nc r="D292" t="inlineStr">
      <is>
        <t>szt.</t>
      </is>
    </nc>
  </rcc>
  <rcc rId="498" sId="1">
    <nc r="D293" t="inlineStr">
      <is>
        <t>szt.</t>
      </is>
    </nc>
  </rcc>
  <rcc rId="499" sId="1">
    <nc r="D294" t="inlineStr">
      <is>
        <t>szt.</t>
      </is>
    </nc>
  </rcc>
  <rcc rId="500" sId="1">
    <nc r="D295" t="inlineStr">
      <is>
        <t>szt.</t>
      </is>
    </nc>
  </rcc>
  <rcc rId="501" sId="1">
    <nc r="D296" t="inlineStr">
      <is>
        <t>szt.</t>
      </is>
    </nc>
  </rcc>
  <rcc rId="502" sId="1">
    <nc r="D297" t="inlineStr">
      <is>
        <t>szt.</t>
      </is>
    </nc>
  </rcc>
  <rcc rId="503" sId="1">
    <nc r="D298" t="inlineStr">
      <is>
        <t>szt.</t>
      </is>
    </nc>
  </rcc>
  <rcc rId="504" sId="1">
    <nc r="D299" t="inlineStr">
      <is>
        <t>szt.</t>
      </is>
    </nc>
  </rcc>
  <rcc rId="505" sId="1">
    <nc r="D300" t="inlineStr">
      <is>
        <t>szt.</t>
      </is>
    </nc>
  </rcc>
  <rcc rId="506" sId="1">
    <nc r="D301" t="inlineStr">
      <is>
        <t>szt.</t>
      </is>
    </nc>
  </rcc>
  <rcc rId="507" sId="1">
    <nc r="D302" t="inlineStr">
      <is>
        <t>szt.</t>
      </is>
    </nc>
  </rcc>
  <rcc rId="508" sId="1">
    <nc r="D303" t="inlineStr">
      <is>
        <t>szt.</t>
      </is>
    </nc>
  </rcc>
  <rcc rId="509" sId="1">
    <nc r="D304" t="inlineStr">
      <is>
        <t>szt.</t>
      </is>
    </nc>
  </rcc>
  <rcc rId="510" sId="1">
    <oc r="B305" t="inlineStr">
      <is>
        <t xml:space="preserve">Segregatory: -A4-35 mm rożne kolory, na 2 ringi z wymienną etykietą Handy </t>
      </is>
    </oc>
    <nc r="B305" t="inlineStr">
      <is>
        <t>Segregatory: -A4-35 mm rożne kolory, na 2 ringi z wymienną etykietą Handy lub równoważne</t>
      </is>
    </nc>
  </rcc>
  <rcc rId="511" sId="1">
    <nc r="D305" t="inlineStr">
      <is>
        <t>szt.</t>
      </is>
    </nc>
  </rcc>
  <rcc rId="512" sId="1">
    <oc r="B306" t="inlineStr">
      <is>
        <t xml:space="preserve">Segregatory:A4- 50mm różne kolory z dźwignią wyposażony w dolna listwę wzmacniającą Biella </t>
      </is>
    </oc>
    <nc r="B306" t="inlineStr">
      <is>
        <t>Segregatory:A4- 50mm różne kolory z dźwignią wyposażony w dolna listwę wzmacniającą Biella  lub rówmnoważne</t>
      </is>
    </nc>
  </rcc>
  <rcc rId="513" sId="1">
    <nc r="D306" t="inlineStr">
      <is>
        <t>szt.</t>
      </is>
    </nc>
  </rcc>
  <rcc rId="514" sId="1">
    <nc r="D307" t="inlineStr">
      <is>
        <t>szt.</t>
      </is>
    </nc>
  </rcc>
  <rcc rId="515" sId="1">
    <oc r="B308" t="inlineStr">
      <is>
        <t xml:space="preserve">Segregatory: A5- 75mm różne kolory Biella </t>
      </is>
    </oc>
    <nc r="B308" t="inlineStr">
      <is>
        <t>Segregatory: A5- 75mm różne kolory Biella  lub równoważne</t>
      </is>
    </nc>
  </rcc>
  <rcc rId="516" sId="1">
    <nc r="D308" t="inlineStr">
      <is>
        <t>szt.</t>
      </is>
    </nc>
  </rcc>
  <rcc rId="517" sId="1">
    <oc r="B307" t="inlineStr">
      <is>
        <t xml:space="preserve">Segregatory: A4- 75mm różne kolory z dźwignią wyposażony w dolna listwę wzmacniającą Biella </t>
      </is>
    </oc>
    <nc r="B307" t="inlineStr">
      <is>
        <t>Segregatory: A4- 75mm różne kolory z dźwignią wyposażony w dolna listwę wzmacniającą Biella lub równoważne</t>
      </is>
    </nc>
  </rcc>
  <rcc rId="518" sId="1">
    <nc r="D309" t="inlineStr">
      <is>
        <t>szt.</t>
      </is>
    </nc>
  </rcc>
  <rcc rId="519" sId="1">
    <nc r="D310" t="inlineStr">
      <is>
        <t>szt.</t>
      </is>
    </nc>
  </rcc>
  <rcc rId="520" sId="1">
    <nc r="D311" t="inlineStr">
      <is>
        <t>szt.</t>
      </is>
    </nc>
  </rcc>
  <rcc rId="521" sId="1">
    <nc r="D312" t="inlineStr">
      <is>
        <t>szt.</t>
      </is>
    </nc>
  </rcc>
  <rcc rId="522" sId="1">
    <nc r="D313" t="inlineStr">
      <is>
        <t>szt.</t>
      </is>
    </nc>
  </rcc>
  <rcc rId="523" sId="1">
    <nc r="D314" t="inlineStr">
      <is>
        <t>szt.</t>
      </is>
    </nc>
  </rcc>
  <rcc rId="524" sId="1">
    <nc r="D315" t="inlineStr">
      <is>
        <t>t.</t>
      </is>
    </nc>
  </rcc>
  <rcc rId="525" sId="1">
    <nc r="D315" t="inlineStr">
      <is>
        <t>opak.</t>
      </is>
    </nc>
  </rcc>
  <rcc rId="526" sId="1">
    <nc r="D316" t="inlineStr">
      <is>
        <t>szt.</t>
      </is>
    </nc>
  </rcc>
  <rcc rId="527" sId="1">
    <nc r="D317" t="inlineStr">
      <is>
        <t>szt.</t>
      </is>
    </nc>
  </rcc>
  <rcc rId="528" sId="1">
    <nc r="D318" t="inlineStr">
      <is>
        <t>szt.</t>
      </is>
    </nc>
  </rcc>
  <rcc rId="529" sId="1">
    <nc r="D319" t="inlineStr">
      <is>
        <t>szt.</t>
      </is>
    </nc>
  </rcc>
  <rcc rId="530" sId="1">
    <nc r="D320" t="inlineStr">
      <is>
        <t>szt.</t>
      </is>
    </nc>
  </rcc>
  <rcc rId="531" sId="1">
    <nc r="D321" t="inlineStr">
      <is>
        <t>szt.</t>
      </is>
    </nc>
  </rcc>
  <rcc rId="532" sId="1">
    <nc r="D322" t="inlineStr">
      <is>
        <t>szt.</t>
      </is>
    </nc>
  </rcc>
  <rcc rId="533" sId="1">
    <nc r="D323" t="inlineStr">
      <is>
        <t>szt.</t>
      </is>
    </nc>
  </rcc>
  <rcc rId="534" sId="1">
    <nc r="D324" t="inlineStr">
      <is>
        <t>szt.</t>
      </is>
    </nc>
  </rcc>
  <rcc rId="535" sId="1">
    <nc r="D325" t="inlineStr">
      <is>
        <t>szt.</t>
      </is>
    </nc>
  </rcc>
  <rcc rId="536" sId="1">
    <nc r="D326" t="inlineStr">
      <is>
        <t>szt.</t>
      </is>
    </nc>
  </rcc>
  <rcc rId="537" sId="1">
    <nc r="D327" t="inlineStr">
      <is>
        <t>szt.</t>
      </is>
    </nc>
  </rcc>
  <rcc rId="538" sId="1">
    <nc r="D328" t="inlineStr">
      <is>
        <t>szt.</t>
      </is>
    </nc>
  </rcc>
  <rcc rId="539" sId="1">
    <nc r="D329" t="inlineStr">
      <is>
        <t>szt.</t>
      </is>
    </nc>
  </rcc>
  <rcc rId="540" sId="1">
    <nc r="D330" t="inlineStr">
      <is>
        <t>szt.</t>
      </is>
    </nc>
  </rcc>
  <rcc rId="541" sId="1">
    <oc r="B331" t="inlineStr">
      <is>
        <t>Teczki skrzydłowe z gumką Barbara (różne kolory), format A4</t>
      </is>
    </oc>
    <nc r="B331" t="inlineStr">
      <is>
        <t>Teczki skrzydłowe z gumką Barbara lub równoważne (różne kolory), format A4</t>
      </is>
    </nc>
  </rcc>
  <rcc rId="542" sId="1">
    <nc r="D331" t="inlineStr">
      <is>
        <t>szt.</t>
      </is>
    </nc>
  </rcc>
  <rcc rId="543" sId="1">
    <oc r="B332" t="inlineStr">
      <is>
        <t>Teczki do podpisu Barbara (różne kolory), format A4 20cz.</t>
      </is>
    </oc>
    <nc r="B332" t="inlineStr">
      <is>
        <t>Teczki do podpisu Barbara lub równoważne (różne kolory), format A4 20cz.</t>
      </is>
    </nc>
  </rcc>
  <rcc rId="544" sId="1">
    <nc r="D332" t="inlineStr">
      <is>
        <t>szt.</t>
      </is>
    </nc>
  </rcc>
  <rcc rId="545" sId="1">
    <nc r="D333" t="inlineStr">
      <is>
        <t>szt.</t>
      </is>
    </nc>
  </rcc>
  <rcc rId="546" sId="1">
    <nc r="D334" t="inlineStr">
      <is>
        <t>szt.</t>
      </is>
    </nc>
  </rcc>
  <rcc rId="547" sId="1">
    <nc r="D335" t="inlineStr">
      <is>
        <t>szt.</t>
      </is>
    </nc>
  </rcc>
  <rcc rId="548" sId="1">
    <nc r="D336" t="inlineStr">
      <is>
        <t>szt.</t>
      </is>
    </nc>
  </rcc>
  <rcc rId="549" sId="1">
    <nc r="D337" t="inlineStr">
      <is>
        <t>szt.</t>
      </is>
    </nc>
  </rcc>
  <rcc rId="550" sId="1">
    <nc r="D338" t="inlineStr">
      <is>
        <t>szt.</t>
      </is>
    </nc>
  </rcc>
  <rcc rId="551" sId="1">
    <nc r="D339" t="inlineStr">
      <is>
        <t>opak.</t>
      </is>
    </nc>
  </rcc>
  <rcc rId="552" sId="1">
    <nc r="D340" t="inlineStr">
      <is>
        <t>szt.</t>
      </is>
    </nc>
  </rcc>
  <rcc rId="553" sId="1">
    <nc r="D341" t="inlineStr">
      <is>
        <t>szt.</t>
      </is>
    </nc>
  </rcc>
  <rcc rId="554" sId="1">
    <nc r="D342" t="inlineStr">
      <is>
        <t>opak.</t>
      </is>
    </nc>
  </rcc>
  <rcc rId="555" sId="1">
    <nc r="D343" t="inlineStr">
      <is>
        <t>kompl.</t>
      </is>
    </nc>
  </rcc>
  <rcc rId="556" sId="1">
    <nc r="D345" t="inlineStr">
      <is>
        <t>kpl.</t>
      </is>
    </nc>
  </rcc>
  <rcc rId="557" sId="1">
    <nc r="D346" t="inlineStr">
      <is>
        <t>kpl.</t>
      </is>
    </nc>
  </rcc>
  <rcc rId="558" sId="1">
    <nc r="D347" t="inlineStr">
      <is>
        <t>opak.</t>
      </is>
    </nc>
  </rcc>
  <rcc rId="559" sId="1">
    <nc r="D348" t="inlineStr">
      <is>
        <t>szt.</t>
      </is>
    </nc>
  </rcc>
  <rcc rId="560" sId="1">
    <oc r="B349" t="inlineStr">
      <is>
        <t>Pióro żelowe Rystor Fun-gel czarne  lub równoważne</t>
      </is>
    </oc>
    <nc r="B349" t="inlineStr">
      <is>
        <t xml:space="preserve">Pióro żelowe Rystor Fun lub równoważne gel czarne  </t>
      </is>
    </nc>
  </rcc>
  <rcc rId="561" sId="1">
    <nc r="D349" t="inlineStr">
      <is>
        <t>szt.</t>
      </is>
    </nc>
  </rcc>
  <rcc rId="562" sId="1">
    <nc r="D350" t="inlineStr">
      <is>
        <t>szt.</t>
      </is>
    </nc>
  </rcc>
  <rcc rId="563" sId="1">
    <nc r="D351" t="inlineStr">
      <is>
        <t>szt.</t>
      </is>
    </nc>
  </rcc>
  <rcc rId="564" sId="1">
    <nc r="D352" t="inlineStr">
      <is>
        <t>szt.</t>
      </is>
    </nc>
  </rcc>
  <rcc rId="565" sId="1">
    <nc r="D353" t="inlineStr">
      <is>
        <t>szt.</t>
      </is>
    </nc>
  </rcc>
  <rcc rId="566" sId="1">
    <oc r="B350" t="inlineStr">
      <is>
        <t>Pióro żelowe Rystor Fun-gel czerwone lub równoważne</t>
      </is>
    </oc>
    <nc r="B350" t="inlineStr">
      <is>
        <t xml:space="preserve">Pióro żelowe Rystor Fun lub równoważne gel czerwone </t>
      </is>
    </nc>
  </rcc>
  <rcc rId="567" sId="1">
    <oc r="B351" t="inlineStr">
      <is>
        <t>Pióro żelowe Rystor Fun-gel niebieski  lub równoważne</t>
      </is>
    </oc>
    <nc r="B351" t="inlineStr">
      <is>
        <t xml:space="preserve">Pióro żelowe Rystor Fun lub równoważne gel niebieski  </t>
      </is>
    </nc>
  </rcc>
  <rcc rId="568" sId="1">
    <oc r="B352" t="inlineStr">
      <is>
        <t>Pióro żelowe Rystor Fun-gel zielony  lub  równoważne</t>
      </is>
    </oc>
    <nc r="B352" t="inlineStr">
      <is>
        <t xml:space="preserve">Pióro żelowe Rystor Funlub równoważne gel zielony </t>
      </is>
    </nc>
  </rcc>
  <rcc rId="569" sId="1">
    <nc r="D354" t="inlineStr">
      <is>
        <t>kompl.</t>
      </is>
    </nc>
  </rcc>
  <rcc rId="570" sId="1">
    <nc r="D355" t="inlineStr">
      <is>
        <t>szt.</t>
      </is>
    </nc>
  </rcc>
  <rcc rId="571" sId="1">
    <nc r="D356" t="inlineStr">
      <is>
        <t>szt.</t>
      </is>
    </nc>
  </rcc>
  <rcc rId="572" sId="1">
    <nc r="D357" t="inlineStr">
      <is>
        <t>szt.</t>
      </is>
    </nc>
  </rcc>
  <rcc rId="573" sId="1">
    <nc r="D358" t="inlineStr">
      <is>
        <t>szt.</t>
      </is>
    </nc>
  </rcc>
  <rcc rId="574" sId="1">
    <nc r="D359" t="inlineStr">
      <is>
        <t>szt.</t>
      </is>
    </nc>
  </rcc>
  <rcc rId="575" sId="1">
    <oc r="B361" t="inlineStr">
      <is>
        <t xml:space="preserve">Zwilżacz do palców glicerynowy DONAU </t>
      </is>
    </oc>
    <nc r="B361" t="inlineStr">
      <is>
        <t>Zwilżacz do palców glicerynowy DONAU lub równoważny</t>
      </is>
    </nc>
  </rcc>
  <rcc rId="576" sId="1">
    <nc r="D361" t="inlineStr">
      <is>
        <t>szt.</t>
      </is>
    </nc>
  </rcc>
  <rcc rId="577" sId="1">
    <nc r="D362" t="inlineStr">
      <is>
        <t>opak.</t>
      </is>
    </nc>
  </rcc>
  <rcc rId="578" sId="1">
    <nc r="D363" t="inlineStr">
      <is>
        <t>opak.</t>
      </is>
    </nc>
  </rcc>
  <rcc rId="579" sId="1">
    <nc r="D364" t="inlineStr">
      <is>
        <t>opak.</t>
      </is>
    </nc>
  </rcc>
  <rcc rId="580" sId="1">
    <oc r="B365" t="inlineStr">
      <is>
        <t>Zszywki do zszywacza SAX 24/6 (opak. 1000 szt.)</t>
      </is>
    </oc>
    <nc r="B365" t="inlineStr">
      <is>
        <t>Zszywki do zszywacza SAX 24/6  lub równoważne (opak. 1000 szt.)</t>
      </is>
    </nc>
  </rcc>
  <rcc rId="581" sId="1">
    <nc r="D365" t="inlineStr">
      <is>
        <t>opak.</t>
      </is>
    </nc>
  </rcc>
  <rcc rId="582" sId="1">
    <nc r="D366" t="inlineStr">
      <is>
        <t>opak.</t>
      </is>
    </nc>
  </rcc>
  <rcc rId="583" sId="1">
    <nc r="D367" t="inlineStr">
      <is>
        <t>szt.</t>
      </is>
    </nc>
  </rcc>
  <rcc rId="584" sId="1">
    <nc r="D368" t="inlineStr">
      <is>
        <t>szt.</t>
      </is>
    </nc>
  </rcc>
  <rcc rId="585" sId="1">
    <nc r="D369" t="inlineStr">
      <is>
        <t>szt.</t>
      </is>
    </nc>
  </rcc>
  <rcc rId="586" sId="1">
    <nc r="D370" t="inlineStr">
      <is>
        <t>opak.</t>
      </is>
    </nc>
  </rcc>
  <rcc rId="587" sId="1">
    <nc r="D371" t="inlineStr">
      <is>
        <t>opak.</t>
      </is>
    </nc>
  </rcc>
  <rcc rId="588" sId="1">
    <oc r="B372" t="inlineStr">
      <is>
        <t>Zszywki do zszywacza elektrycznego Rapid 5080</t>
      </is>
    </oc>
    <nc r="B372" t="inlineStr">
      <is>
        <t xml:space="preserve">Zszywki do zszywacza elektrycznego Rapid 5080 </t>
      </is>
    </nc>
  </rcc>
  <rcc rId="589" sId="1">
    <nc r="D372" t="inlineStr">
      <is>
        <t>opak.</t>
      </is>
    </nc>
  </rcc>
  <rcc rId="590" sId="1">
    <nc r="D373" t="inlineStr">
      <is>
        <t>szt.</t>
      </is>
    </nc>
  </rcc>
  <rcc rId="591" sId="1">
    <nc r="D374" t="inlineStr">
      <is>
        <t>opak.</t>
      </is>
    </nc>
  </rcc>
  <rcc rId="592" sId="1">
    <nc r="D375" t="inlineStr">
      <is>
        <t>opak.</t>
      </is>
    </nc>
  </rcc>
  <rcc rId="593" sId="1">
    <nc r="D376" t="inlineStr">
      <is>
        <t>opak.</t>
      </is>
    </nc>
  </rcc>
  <rcc rId="594" sId="1">
    <nc r="D377" t="inlineStr">
      <is>
        <t>ark.</t>
      </is>
    </nc>
  </rcc>
  <rcc rId="595" sId="1">
    <oc r="B378" t="inlineStr">
      <is>
        <t>Zszywacz elektryczny Rapid 5080</t>
      </is>
    </oc>
    <nc r="B378" t="inlineStr">
      <is>
        <t>Zszywacz elektryczny Rapid 5080  lub równoważny</t>
      </is>
    </nc>
  </rcc>
  <rcc rId="596" sId="1">
    <nc r="D378" t="inlineStr">
      <is>
        <t>szt.</t>
      </is>
    </nc>
  </rcc>
  <rcc rId="597" sId="1">
    <oc r="B379" t="inlineStr">
      <is>
        <t>Korektor w taśmie 8mm Donau</t>
      </is>
    </oc>
    <nc r="B379" t="inlineStr">
      <is>
        <t>Korektor w taśmie 8mm Donau lub równoważny</t>
      </is>
    </nc>
  </rcc>
  <rcc rId="598" sId="1">
    <nc r="D379" t="inlineStr">
      <is>
        <t>szt.</t>
      </is>
    </nc>
  </rcc>
  <rcc rId="599" sId="1">
    <nc r="D380" t="inlineStr">
      <is>
        <t>szt.</t>
      </is>
    </nc>
  </rcc>
  <rcc rId="600" sId="1">
    <nc r="D381" t="inlineStr">
      <is>
        <t>szt.</t>
      </is>
    </nc>
  </rcc>
  <rcc rId="601" sId="1">
    <nc r="D382" t="inlineStr">
      <is>
        <t>szt.</t>
      </is>
    </nc>
  </rcc>
  <rcc rId="602" sId="1">
    <nc r="D383" t="inlineStr">
      <is>
        <t>szt.</t>
      </is>
    </nc>
  </rcc>
  <rcc rId="603" sId="1">
    <nc r="D384" t="inlineStr">
      <is>
        <t>szt.</t>
      </is>
    </nc>
  </rcc>
  <rcc rId="604" sId="1">
    <nc r="D385" t="inlineStr">
      <is>
        <t>szt.</t>
      </is>
    </nc>
  </rcc>
  <rcc rId="605" sId="1">
    <nc r="D386" t="inlineStr">
      <is>
        <t>szt.</t>
      </is>
    </nc>
  </rcc>
  <rcc rId="606" sId="1">
    <nc r="D387" t="inlineStr">
      <is>
        <t>szt.</t>
      </is>
    </nc>
  </rcc>
  <rcc rId="607" sId="1">
    <nc r="D388" t="inlineStr">
      <is>
        <t>szt.</t>
      </is>
    </nc>
  </rcc>
  <rcc rId="608" sId="1">
    <nc r="D389" t="inlineStr">
      <is>
        <t>opak.</t>
      </is>
    </nc>
  </rcc>
  <rcc rId="609" sId="1">
    <nc r="D390" t="inlineStr">
      <is>
        <t>szt.</t>
      </is>
    </nc>
  </rcc>
  <rcc rId="610" sId="1">
    <nc r="D391" t="inlineStr">
      <is>
        <t>szt.</t>
      </is>
    </nc>
  </rcc>
  <rcc rId="611" sId="1">
    <oc r="B392" t="inlineStr">
      <is>
        <t>Kalkulator Citizen SDC-888X</t>
      </is>
    </oc>
    <nc r="B392" t="inlineStr">
      <is>
        <t>Kalkulator Citizen SDC-888X  lub równoważny</t>
      </is>
    </nc>
  </rcc>
  <rcc rId="612" sId="1">
    <nc r="D392" t="inlineStr">
      <is>
        <t>szt.</t>
      </is>
    </nc>
  </rcc>
  <rcc rId="613" sId="1">
    <nc r="D393" t="inlineStr">
      <is>
        <t>szt.</t>
      </is>
    </nc>
  </rcc>
  <rcc rId="614" sId="1">
    <oc r="B394" t="inlineStr">
      <is>
        <t>Długopis klasyczny Superb PENTEL BK77 (czarny, niebieski)  lub równoważny</t>
      </is>
    </oc>
    <nc r="B394" t="inlineStr">
      <is>
        <t xml:space="preserve">Długopis klasyczny Superb PENTEL BK77 lub równoważnny  (czarny, niebieski)  </t>
      </is>
    </nc>
  </rcc>
  <rcc rId="615" sId="1">
    <nc r="D394" t="inlineStr">
      <is>
        <t>szt.</t>
      </is>
    </nc>
  </rcc>
  <rcc rId="616" sId="1">
    <nc r="D395" t="inlineStr">
      <is>
        <t>opak.</t>
      </is>
    </nc>
  </rcc>
  <rcc rId="617" sId="1">
    <nc r="D396" t="inlineStr">
      <is>
        <t>opak.</t>
      </is>
    </nc>
  </rcc>
  <rcc rId="618" sId="1">
    <oc r="B397" t="inlineStr">
      <is>
        <t>Segregator Esselte XXL A4/85</t>
      </is>
    </oc>
    <nc r="B397" t="inlineStr">
      <is>
        <t>Segregator Esselte XXL A4/85  lub równoważny</t>
      </is>
    </nc>
  </rcc>
  <rcc rId="619" sId="1">
    <nc r="D397" t="inlineStr">
      <is>
        <t>szt.</t>
      </is>
    </nc>
  </rcc>
  <rcc rId="620" sId="1">
    <oc r="B398" t="inlineStr">
      <is>
        <t>Segregator Esselte XXL A4/75</t>
      </is>
    </oc>
    <nc r="B398" t="inlineStr">
      <is>
        <t>Segregator Esselte XXL A4/75  lub równoważny</t>
      </is>
    </nc>
  </rcc>
  <rcc rId="621" sId="1">
    <nc r="D398" t="inlineStr">
      <is>
        <t>szt.</t>
      </is>
    </nc>
  </rcc>
  <rcc rId="622" sId="1">
    <nc r="D399" t="inlineStr">
      <is>
        <t>szt.</t>
      </is>
    </nc>
  </rcc>
  <rcc rId="623" sId="1">
    <nc r="D400" t="inlineStr">
      <is>
        <t>szt.</t>
      </is>
    </nc>
  </rcc>
  <rcc rId="624" sId="1">
    <nc r="D401" t="inlineStr">
      <is>
        <t>szt.</t>
      </is>
    </nc>
  </rcc>
  <rcc rId="625" sId="1">
    <nc r="D402" t="inlineStr">
      <is>
        <t>szt.</t>
      </is>
    </nc>
  </rcc>
  <rcc rId="626" sId="1">
    <nc r="D403" t="inlineStr">
      <is>
        <t>szt.</t>
      </is>
    </nc>
  </rcc>
  <rcc rId="627" sId="1">
    <nc r="D404" t="inlineStr">
      <is>
        <t>szt.</t>
      </is>
    </nc>
  </rcc>
  <rcc rId="628" sId="1">
    <nc r="D405" t="inlineStr">
      <is>
        <t>szt.</t>
      </is>
    </nc>
  </rcc>
  <rcc rId="629" sId="1">
    <nc r="D406" t="inlineStr">
      <is>
        <t>szt.</t>
      </is>
    </nc>
  </rcc>
  <rcc rId="630" sId="1">
    <nc r="D407" t="inlineStr">
      <is>
        <t>szt.</t>
      </is>
    </nc>
  </rcc>
  <rcc rId="631" sId="1">
    <oc r="B408" t="inlineStr">
      <is>
        <t>Zszywacz nożycowy K1 Rapid (kolor chrom)</t>
      </is>
    </oc>
    <nc r="B408" t="inlineStr">
      <is>
        <t>Zszywacz nożycowy K1 Rapid (kolor chrom) lub równoważny</t>
      </is>
    </nc>
  </rcc>
  <rcc rId="632" sId="1">
    <nc r="D408" t="inlineStr">
      <is>
        <t>szt.</t>
      </is>
    </nc>
  </rcc>
  <rcc rId="633" sId="1">
    <nc r="D409" t="inlineStr">
      <is>
        <t>szt.</t>
      </is>
    </nc>
  </rcc>
  <rcc rId="634" sId="1">
    <nc r="D410" t="inlineStr">
      <is>
        <t>szt.</t>
      </is>
    </nc>
  </rcc>
  <rcc rId="635" sId="1">
    <nc r="D411" t="inlineStr">
      <is>
        <t>szt.</t>
      </is>
    </nc>
  </rcc>
  <rcc rId="636" sId="1">
    <nc r="D412" t="inlineStr">
      <is>
        <t>szt.</t>
      </is>
    </nc>
  </rcc>
  <rcc rId="637" sId="1">
    <nc r="D413" t="inlineStr">
      <is>
        <t>szt.</t>
      </is>
    </nc>
  </rcc>
  <rcv guid="{285A5A95-0ECD-45B0-B9E7-292B117D4240}" action="delete"/>
  <rcv guid="{285A5A95-0ECD-45B0-B9E7-292B117D4240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12:B14">
    <dxf>
      <fill>
        <patternFill patternType="none">
          <bgColor auto="1"/>
        </patternFill>
      </fill>
    </dxf>
  </rfmt>
  <rfmt sheetId="1" sqref="B34">
    <dxf>
      <fill>
        <patternFill patternType="none">
          <bgColor auto="1"/>
        </patternFill>
      </fill>
    </dxf>
  </rfmt>
  <rfmt sheetId="1" sqref="B36">
    <dxf>
      <fill>
        <patternFill patternType="none">
          <bgColor auto="1"/>
        </patternFill>
      </fill>
    </dxf>
  </rfmt>
  <rcc rId="638" sId="1">
    <oc r="B38" t="inlineStr">
      <is>
        <t>Długopis Rystor BoyPen niebieski  lub równoważny</t>
      </is>
    </oc>
    <nc r="B38" t="inlineStr">
      <is>
        <t>Długopis Rystor BoyPen  lub równoważny niebieski</t>
      </is>
    </nc>
  </rcc>
  <rfmt sheetId="1" sqref="B38">
    <dxf>
      <fill>
        <patternFill patternType="none">
          <bgColor auto="1"/>
        </patternFill>
      </fill>
    </dxf>
  </rfmt>
  <rfmt sheetId="1" sqref="B40">
    <dxf>
      <fill>
        <patternFill patternType="none">
          <bgColor auto="1"/>
        </patternFill>
      </fill>
    </dxf>
  </rfmt>
  <rfmt sheetId="1" sqref="B41">
    <dxf>
      <fill>
        <patternFill patternType="none">
          <bgColor auto="1"/>
        </patternFill>
      </fill>
    </dxf>
  </rfmt>
  <rcc rId="639" sId="1">
    <oc r="B41" t="inlineStr">
      <is>
        <t xml:space="preserve">Wkład do pisaka żelowego B2Gel lub równoważny niebieski  </t>
      </is>
    </oc>
    <nc r="B41" t="inlineStr">
      <is>
        <t xml:space="preserve">Wkład do pisaka żelowego określonego w poz. 36 np. B2Gel lub równoważny niebieski  </t>
      </is>
    </nc>
  </rcc>
  <rfmt sheetId="1" sqref="B42">
    <dxf>
      <fill>
        <patternFill patternType="none">
          <bgColor auto="1"/>
        </patternFill>
      </fill>
    </dxf>
  </rfmt>
  <rcc rId="640" sId="1">
    <oc r="B46" t="inlineStr">
      <is>
        <t>Długopisy żelowe z wodoodpornym żelem DONAU, lub równoważny różne kolory  - za 1 szt.</t>
      </is>
    </oc>
    <nc r="B46" t="inlineStr">
      <is>
        <t>Długopisy żelowe z wodoodpornym żelem DONAU lub równoważny różne kolory  - za 1 szt.</t>
      </is>
    </nc>
  </rcc>
  <rfmt sheetId="1" sqref="B46">
    <dxf>
      <fill>
        <patternFill patternType="none">
          <bgColor auto="1"/>
        </patternFill>
      </fill>
    </dxf>
  </rfmt>
  <rfmt sheetId="1" sqref="B54">
    <dxf>
      <fill>
        <patternFill patternType="none">
          <bgColor auto="1"/>
        </patternFill>
      </fill>
    </dxf>
  </rfmt>
  <rfmt sheetId="1" sqref="B69">
    <dxf>
      <fill>
        <patternFill patternType="none">
          <bgColor auto="1"/>
        </patternFill>
      </fill>
    </dxf>
  </rfmt>
  <rcc rId="641" sId="1">
    <oc r="B70" t="inlineStr">
      <is>
        <t>Dziurkacz archiwizacyjny do większej ilości kartek  (typ Taurus) lub rónoważny (dziurkujący 60 kartek)</t>
      </is>
    </oc>
    <nc r="B70" t="inlineStr">
      <is>
        <t>Dziurkacz archiwizacyjny do większej ilości kartek  - typ Taurus lub rónoważny (dziurkujący min. 60 kartek)</t>
      </is>
    </nc>
  </rcc>
  <rfmt sheetId="1" sqref="B70">
    <dxf>
      <fill>
        <patternFill patternType="none">
          <bgColor auto="1"/>
        </patternFill>
      </fill>
    </dxf>
  </rfmt>
  <rfmt sheetId="1" sqref="B77">
    <dxf>
      <fill>
        <patternFill patternType="none">
          <bgColor auto="1"/>
        </patternFill>
      </fill>
    </dxf>
  </rfmt>
  <rfmt sheetId="1" sqref="D112">
    <dxf>
      <fill>
        <patternFill patternType="solid">
          <bgColor rgb="FFFFC000"/>
        </patternFill>
      </fill>
    </dxf>
  </rfmt>
  <rfmt sheetId="1" sqref="B160">
    <dxf>
      <fill>
        <patternFill patternType="none">
          <bgColor auto="1"/>
        </patternFill>
      </fill>
    </dxf>
  </rfmt>
  <rfmt sheetId="1" sqref="D160">
    <dxf>
      <fill>
        <patternFill patternType="solid">
          <bgColor rgb="FFFFC000"/>
        </patternFill>
      </fill>
    </dxf>
  </rfmt>
  <rfmt sheetId="1" sqref="D161">
    <dxf>
      <fill>
        <patternFill patternType="solid">
          <bgColor rgb="FFFFC000"/>
        </patternFill>
      </fill>
    </dxf>
  </rfmt>
  <rfmt sheetId="1" sqref="D148:D149">
    <dxf>
      <fill>
        <patternFill patternType="solid">
          <bgColor rgb="FFFFC000"/>
        </patternFill>
      </fill>
    </dxf>
  </rfmt>
  <rfmt sheetId="1" sqref="B162">
    <dxf>
      <fill>
        <patternFill patternType="none">
          <bgColor auto="1"/>
        </patternFill>
      </fill>
    </dxf>
  </rfmt>
  <rfmt sheetId="1" sqref="D162">
    <dxf>
      <fill>
        <patternFill patternType="solid">
          <bgColor rgb="FFFFC000"/>
        </patternFill>
      </fill>
    </dxf>
  </rfmt>
  <rfmt sheetId="1" sqref="D164">
    <dxf>
      <fill>
        <patternFill patternType="solid">
          <bgColor rgb="FFFFC000"/>
        </patternFill>
      </fill>
    </dxf>
  </rfmt>
  <rfmt sheetId="1" sqref="B169">
    <dxf>
      <fill>
        <patternFill patternType="solid">
          <bgColor rgb="FFFFFF00"/>
        </patternFill>
      </fill>
    </dxf>
  </rfmt>
  <rfmt sheetId="1" sqref="B172">
    <dxf>
      <fill>
        <patternFill patternType="none">
          <bgColor auto="1"/>
        </patternFill>
      </fill>
    </dxf>
  </rfmt>
  <rfmt sheetId="1" sqref="B187">
    <dxf>
      <fill>
        <patternFill patternType="none">
          <bgColor auto="1"/>
        </patternFill>
      </fill>
    </dxf>
  </rfmt>
  <rfmt sheetId="1" sqref="B191:B193">
    <dxf>
      <fill>
        <patternFill patternType="none">
          <bgColor auto="1"/>
        </patternFill>
      </fill>
    </dxf>
  </rfmt>
  <rfmt sheetId="1" sqref="B202:B203">
    <dxf>
      <fill>
        <patternFill patternType="none">
          <bgColor auto="1"/>
        </patternFill>
      </fill>
    </dxf>
  </rfmt>
  <rfmt sheetId="1" sqref="B217">
    <dxf>
      <fill>
        <patternFill patternType="none">
          <bgColor auto="1"/>
        </patternFill>
      </fill>
    </dxf>
  </rfmt>
  <rfmt sheetId="1" sqref="D219">
    <dxf>
      <fill>
        <patternFill patternType="solid">
          <bgColor rgb="FFFFC000"/>
        </patternFill>
      </fill>
    </dxf>
  </rfmt>
  <rfmt sheetId="1" sqref="B232">
    <dxf>
      <fill>
        <patternFill patternType="none">
          <bgColor auto="1"/>
        </patternFill>
      </fill>
    </dxf>
  </rfmt>
  <rfmt sheetId="1" sqref="B305:B308">
    <dxf>
      <fill>
        <patternFill patternType="none">
          <bgColor auto="1"/>
        </patternFill>
      </fill>
    </dxf>
  </rfmt>
  <rfmt sheetId="1" sqref="B331:B332">
    <dxf>
      <fill>
        <patternFill patternType="none">
          <bgColor auto="1"/>
        </patternFill>
      </fill>
    </dxf>
  </rfmt>
  <rcc rId="642" sId="1">
    <oc r="B352" t="inlineStr">
      <is>
        <t xml:space="preserve">Pióro żelowe Rystor Funlub równoważne gel zielony </t>
      </is>
    </oc>
    <nc r="B352" t="inlineStr">
      <is>
        <t xml:space="preserve">Pióro żelowe Rystor Fun lub równoważne gel zielony </t>
      </is>
    </nc>
  </rcc>
  <rfmt sheetId="1" sqref="B349:B353">
    <dxf>
      <fill>
        <patternFill patternType="none">
          <bgColor auto="1"/>
        </patternFill>
      </fill>
    </dxf>
  </rfmt>
  <rfmt sheetId="1" sqref="B361">
    <dxf>
      <fill>
        <patternFill patternType="none">
          <bgColor auto="1"/>
        </patternFill>
      </fill>
    </dxf>
  </rfmt>
  <rfmt sheetId="1" sqref="B360">
    <dxf>
      <fill>
        <patternFill patternType="none">
          <bgColor auto="1"/>
        </patternFill>
      </fill>
    </dxf>
  </rfmt>
  <rfmt sheetId="1" sqref="B360">
    <dxf>
      <fill>
        <patternFill>
          <bgColor auto="1"/>
        </patternFill>
      </fill>
    </dxf>
  </rfmt>
  <rfmt sheetId="1" sqref="B378:B379">
    <dxf>
      <fill>
        <patternFill patternType="none">
          <bgColor auto="1"/>
        </patternFill>
      </fill>
    </dxf>
  </rfmt>
  <rfmt sheetId="1" sqref="B392">
    <dxf>
      <fill>
        <patternFill patternType="none">
          <bgColor auto="1"/>
        </patternFill>
      </fill>
    </dxf>
  </rfmt>
  <rfmt sheetId="1" sqref="B394">
    <dxf>
      <fill>
        <patternFill patternType="none">
          <bgColor auto="1"/>
        </patternFill>
      </fill>
    </dxf>
  </rfmt>
  <rcc rId="643" sId="1">
    <oc r="B39" t="inlineStr">
      <is>
        <t>Wkład do długopisów REXGRIP, olejowy, krótki, niebieski lub równowazny- za 1 szt.</t>
      </is>
    </oc>
    <nc r="B39" t="inlineStr">
      <is>
        <t>Wkład do długopisów REXGRIP lub równoważne, olejowy, krótki, niebieski</t>
      </is>
    </nc>
  </rcc>
  <rfmt sheetId="1" sqref="B39">
    <dxf>
      <fill>
        <patternFill patternType="none">
          <bgColor auto="1"/>
        </patternFill>
      </fill>
    </dxf>
  </rfmt>
  <rcc rId="644" sId="1">
    <oc r="B48" t="inlineStr">
      <is>
        <t xml:space="preserve">Cienkopis kulkowy V5 Pilot - rożne kolory </t>
      </is>
    </oc>
    <nc r="B48" t="inlineStr">
      <is>
        <t xml:space="preserve">Cienkopis kulkowy V5 Pilot  lub równoważne - rożne kolory </t>
      </is>
    </nc>
  </rcc>
  <rcc rId="645" sId="1">
    <oc r="B49" t="inlineStr">
      <is>
        <t xml:space="preserve">Cienkopis kulkowy V7 Pilot - różne kolory </t>
      </is>
    </oc>
    <nc r="B49" t="inlineStr">
      <is>
        <t xml:space="preserve">Cienkopis kulkowy V7 Pilot  lub równoważne - różne kolory </t>
      </is>
    </nc>
  </rcc>
  <rcc rId="646" sId="1">
    <oc r="B50" t="inlineStr">
      <is>
        <t xml:space="preserve">Cienkopis kulkowy BLN 75 Energel Pentel - różne kolory </t>
      </is>
    </oc>
    <nc r="B50" t="inlineStr">
      <is>
        <t xml:space="preserve">Cienkopis kulkowy BLN 75 Energel Pentel  lub równoważne - różne kolory </t>
      </is>
    </nc>
  </rcc>
  <rcc rId="647" sId="1">
    <oc r="B51" t="inlineStr">
      <is>
        <t xml:space="preserve">Pióro kulkowe BL77 Energel - rózne kolory </t>
      </is>
    </oc>
    <nc r="B51" t="inlineStr">
      <is>
        <t xml:space="preserve">Pióro kulkowe BL77 Energel  lub równoważne - rózne kolory </t>
      </is>
    </nc>
  </rcc>
  <rcc rId="648" sId="1">
    <oc r="B52" t="inlineStr">
      <is>
        <t xml:space="preserve">Pióro kulkowe UB-200 Vision Elite (gr. linii:0,6 mm) -lub równoważny różne kolory </t>
      </is>
    </oc>
    <nc r="B52" t="inlineStr">
      <is>
        <t xml:space="preserve">Pióro kulkowe UB-200 Vision Elite  lub równoważne (gr. linii:0,6 mm) różne kolory </t>
      </is>
    </nc>
  </rcc>
  <rcc rId="649" sId="1">
    <oc r="B53" t="inlineStr">
      <is>
        <t>Pióro kulkowe UB-205 Vision Elite- (gr.linii: 0,4 mm) lub równoważny  rózne kolory</t>
      </is>
    </oc>
    <nc r="B53" t="inlineStr">
      <is>
        <t>Pióro kulkowe UB-205 Vision Elite  lub równoważne (gr.linii: 0,4 mm) rózne kolory</t>
      </is>
    </nc>
  </rcc>
  <rfmt sheetId="1" sqref="B48:B53">
    <dxf>
      <fill>
        <patternFill patternType="none">
          <bgColor auto="1"/>
        </patternFill>
      </fill>
    </dxf>
  </rfmt>
  <rcc rId="650" sId="1">
    <oc r="D112" t="inlineStr">
      <is>
        <t>opak.</t>
      </is>
    </oc>
    <nc r="D112" t="inlineStr">
      <is>
        <t>bloczki</t>
      </is>
    </nc>
  </rcc>
  <rfmt sheetId="1" sqref="D112">
    <dxf>
      <fill>
        <patternFill patternType="none">
          <bgColor auto="1"/>
        </patternFill>
      </fill>
    </dxf>
  </rfmt>
  <rcc rId="651" sId="1">
    <oc r="B135" t="inlineStr">
      <is>
        <t>Korektor Pocket Mouse (długość taśmy min. 10 m)</t>
      </is>
    </oc>
    <nc r="B135" t="inlineStr">
      <is>
        <t>Korektor Pocket Mouse  lub równoważny(długość taśmy min. 10 m)</t>
      </is>
    </nc>
  </rcc>
  <rcc rId="652" sId="1">
    <oc r="B136" t="inlineStr">
      <is>
        <t>Korektor Super Pirat F</t>
      </is>
    </oc>
    <nc r="B136" t="inlineStr">
      <is>
        <t>Korektor Super Pirat F  lub równoważny</t>
      </is>
    </nc>
  </rcc>
  <rfmt sheetId="1" sqref="B135:B136">
    <dxf>
      <fill>
        <patternFill patternType="none">
          <bgColor auto="1"/>
        </patternFill>
      </fill>
    </dxf>
  </rfmt>
  <rcc rId="653" sId="1">
    <oc r="B148" t="inlineStr">
      <is>
        <t>Koperty z rozszerzanymi bokami i spodem  250x353x38mm Brązowe -250 szt.</t>
      </is>
    </oc>
    <nc r="B148" t="inlineStr">
      <is>
        <t>Koperty z rozszerzanymi bokami i spodem  250x353x38mm Brązowe -(op. 250 szt.)</t>
      </is>
    </nc>
  </rcc>
  <rcc rId="654" sId="1">
    <oc r="B149" t="inlineStr">
      <is>
        <t>Koperty z rozszerzanymi bokami i spodem  400x280x40mm brązowe -250 szt.</t>
      </is>
    </oc>
    <nc r="B149" t="inlineStr">
      <is>
        <t>Koperty z rozszerzanymi bokami i spodem  400x280x40mm brązowe -(op. 250 szt.)</t>
      </is>
    </nc>
  </rcc>
  <rfmt sheetId="1" sqref="D148:D149">
    <dxf>
      <fill>
        <patternFill patternType="none">
          <bgColor auto="1"/>
        </patternFill>
      </fill>
    </dxf>
  </rfmt>
  <rcc rId="655" sId="1">
    <oc r="D148" t="inlineStr">
      <is>
        <t>szt.</t>
      </is>
    </oc>
    <nc r="D148" t="inlineStr">
      <is>
        <t>opak.</t>
      </is>
    </nc>
  </rcc>
  <rcc rId="656" sId="1">
    <oc r="D149" t="inlineStr">
      <is>
        <t>szt.</t>
      </is>
    </oc>
    <nc r="D149" t="inlineStr">
      <is>
        <t>opak.</t>
      </is>
    </nc>
  </rcc>
  <rcc rId="657" sId="1">
    <oc r="D161" t="inlineStr">
      <is>
        <t>szt.</t>
      </is>
    </oc>
    <nc r="D161" t="inlineStr">
      <is>
        <t>opak.</t>
      </is>
    </nc>
  </rcc>
  <rcc rId="658" sId="1">
    <oc r="D160" t="inlineStr">
      <is>
        <t>szt.</t>
      </is>
    </oc>
    <nc r="D160" t="inlineStr">
      <is>
        <t>opak.</t>
      </is>
    </nc>
  </rcc>
  <rcc rId="659" sId="1">
    <oc r="D162" t="inlineStr">
      <is>
        <t>szt.</t>
      </is>
    </oc>
    <nc r="D162" t="inlineStr">
      <is>
        <t>opak.</t>
      </is>
    </nc>
  </rcc>
  <rcc rId="660" sId="1">
    <oc r="D164" t="inlineStr">
      <is>
        <t>szt.</t>
      </is>
    </oc>
    <nc r="D164" t="inlineStr">
      <is>
        <t>opak.</t>
      </is>
    </nc>
  </rcc>
  <rcc rId="661" sId="1">
    <oc r="B164" t="inlineStr">
      <is>
        <t>Koszulki z klapką format: A4</t>
      </is>
    </oc>
    <nc r="B164" t="inlineStr">
      <is>
        <t>Koszulki z klapką format: A4 (op. 10 szt.)</t>
      </is>
    </nc>
  </rcc>
  <rfmt sheetId="1" sqref="C160:D165">
    <dxf>
      <fill>
        <patternFill patternType="none">
          <bgColor auto="1"/>
        </patternFill>
      </fill>
    </dxf>
  </rfmt>
  <rcc rId="662" sId="1">
    <oc r="B169" t="inlineStr">
      <is>
        <t>Koszulki groszkowe A4 z klapka (1op-10szt.) Donau</t>
      </is>
    </oc>
    <nc r="B169" t="inlineStr">
      <is>
        <t>Koszulki groszkowe A4 z klapka (1op-10szt.) Donau  lub równoważne</t>
      </is>
    </nc>
  </rcc>
  <rfmt sheetId="1" sqref="B169">
    <dxf>
      <fill>
        <patternFill patternType="none">
          <bgColor auto="1"/>
        </patternFill>
      </fill>
    </dxf>
  </rfmt>
  <rcc rId="663" sId="1">
    <oc r="B196" t="inlineStr">
      <is>
        <t>Naboje Pelikan krótkie niebieskie do piór lub równoważne (op. 6 sztuk)</t>
      </is>
    </oc>
    <nc r="B196" t="inlineStr">
      <is>
        <t>Naboje Pelikan  lub równoważne krótkie niebieskie do piór (op. 6 sztuk)</t>
      </is>
    </nc>
  </rcc>
  <rfmt sheetId="1" sqref="B196">
    <dxf>
      <fill>
        <patternFill patternType="none">
          <bgColor auto="1"/>
        </patternFill>
      </fill>
    </dxf>
  </rfmt>
  <rcc rId="664" sId="1">
    <oc r="B219" t="inlineStr">
      <is>
        <t>Ołówki z gumką TOMA (HB)</t>
      </is>
    </oc>
    <nc r="B219" t="inlineStr">
      <is>
        <t>Ołówki z gumką TOMA (HB)  lub równoważne (op. 10 szt.)</t>
      </is>
    </nc>
  </rcc>
  <rfmt sheetId="1" sqref="B219:D220">
    <dxf>
      <fill>
        <patternFill patternType="none">
          <bgColor auto="1"/>
        </patternFill>
      </fill>
    </dxf>
  </rfmt>
  <rcc rId="665" sId="1">
    <oc r="B226" t="inlineStr">
      <is>
        <t>Papier POLLUX A3 80g/500 arkuszy lub równoważny -1 ryza</t>
      </is>
    </oc>
    <nc r="B226" t="inlineStr">
      <is>
        <t>Papier POLLUX  lub równoważne A3 80g/500 arkuszy - 1 ryza</t>
      </is>
    </nc>
  </rcc>
  <rcc rId="666" sId="1">
    <oc r="B227" t="inlineStr">
      <is>
        <t>Papier POLLUX A4 80g/500 arkuszy lub równoważny -1 ryza</t>
      </is>
    </oc>
    <nc r="B227" t="inlineStr">
      <is>
        <t>Papier POLLUX  lub równoważny A4 80g/500 arkuszy - 1 ryza</t>
      </is>
    </nc>
  </rcc>
  <rfmt sheetId="1" sqref="B226:B227">
    <dxf>
      <fill>
        <patternFill patternType="none">
          <bgColor auto="1"/>
        </patternFill>
      </fill>
    </dxf>
  </rfmt>
  <rcc rId="667" sId="1">
    <oc r="B235" t="inlineStr">
      <is>
        <t>Papier biurowy POLCOPY A3, 80g/m2, lub równoważny (ryza 500 arkuszy)</t>
      </is>
    </oc>
    <nc r="B235" t="inlineStr">
      <is>
        <t>Papier biurowy POLCOPY lub równoważny A3, 80g/m2 (ryza 500 arkuszy)</t>
      </is>
    </nc>
  </rcc>
  <rcc rId="668" sId="1">
    <oc r="B236" t="inlineStr">
      <is>
        <t>Papier biurowy POLCOPY A4, 80g/m2, lub równoważny (ryza 500 ark.)</t>
      </is>
    </oc>
    <nc r="B236" t="inlineStr">
      <is>
        <t>Papier biurowy POLCOPY lub równoważny A4, 80g/m2 (ryza 500 ark.)</t>
      </is>
    </nc>
  </rcc>
  <rcc rId="669" sId="1">
    <oc r="B238" t="inlineStr">
      <is>
        <t xml:space="preserve">Pojemnik na katalogi A4 maxi Bantex </t>
      </is>
    </oc>
    <nc r="B238" t="inlineStr">
      <is>
        <t>Pojemnik na katalogi A4 maxi Bantex  lub równoważny</t>
      </is>
    </nc>
  </rcc>
  <rfmt sheetId="1" sqref="B236:B238">
    <dxf>
      <fill>
        <patternFill patternType="none">
          <bgColor auto="1"/>
        </patternFill>
      </fill>
    </dxf>
  </rfmt>
  <rfmt sheetId="1" sqref="B233:B237">
    <dxf>
      <fill>
        <patternFill patternType="none">
          <bgColor auto="1"/>
        </patternFill>
      </fill>
    </dxf>
  </rfmt>
  <rcc rId="670" sId="1">
    <oc r="B256" t="inlineStr">
      <is>
        <t>Przekładki do segregatorów TRYTON A4 lub równoważny -1-10 (kompl.)</t>
      </is>
    </oc>
    <nc r="B256" t="inlineStr">
      <is>
        <t>Przekładki do segregatorów TRYTON lub równoważny A4 -1-10 (kompl.)</t>
      </is>
    </nc>
  </rcc>
  <rcc rId="671" sId="1">
    <oc r="B257" t="inlineStr">
      <is>
        <t>Przekładki do segregatorów TRYTON A4 lub równoważny1-12  (kompl.)</t>
      </is>
    </oc>
    <nc r="B257" t="inlineStr">
      <is>
        <t>Przekładki do segregatorów TRYTON lub równoważny A4 1-12  (kompl.)</t>
      </is>
    </nc>
  </rcc>
  <rcc rId="672" sId="1">
    <oc r="B258" t="inlineStr">
      <is>
        <t>Przekładki do segregatorów TRYTON A4 lub równoważny 1-20  (kompl.)</t>
      </is>
    </oc>
    <nc r="B258" t="inlineStr">
      <is>
        <t>Przekładki do segregatorów TRYTON lub równoważny A4 1-20  (kompl.)</t>
      </is>
    </nc>
  </rcc>
  <rcc rId="673" sId="1">
    <oc r="B259" t="inlineStr">
      <is>
        <t>Przekładki do segregatorów TRYTON A4 lub równoważny 1-31  (kompl.)</t>
      </is>
    </oc>
    <nc r="B259" t="inlineStr">
      <is>
        <t>Przekładki do segregatorów TRYTON lub równoważny A4 1-31  (kompl.)</t>
      </is>
    </nc>
  </rcc>
  <rcc rId="674" sId="1">
    <oc r="B260" t="inlineStr">
      <is>
        <t>Przekładki do segregatorów TRYTON A4 lub równoważny A-Z  (kompl.)</t>
      </is>
    </oc>
    <nc r="B260" t="inlineStr">
      <is>
        <t>Przekładki do segregatorów TRYTON lub równoważny A4 A-Z  (kompl.)</t>
      </is>
    </nc>
  </rcc>
  <rfmt sheetId="1" sqref="B256:B260">
    <dxf>
      <fill>
        <patternFill patternType="none">
          <bgColor auto="1"/>
        </patternFill>
      </fill>
    </dxf>
  </rfmt>
  <rcc rId="675" sId="1">
    <oc r="B324" t="inlineStr">
      <is>
        <t>Teczki na akta zawieszkowe Donau A4 lub  równoważne</t>
      </is>
    </oc>
    <nc r="B324" t="inlineStr">
      <is>
        <t>Teczki na akta zawieszkowe Donau lub równoważne A4</t>
      </is>
    </nc>
  </rcc>
  <rfmt sheetId="1" sqref="B324">
    <dxf>
      <fill>
        <patternFill patternType="none">
          <bgColor auto="1"/>
        </patternFill>
      </fill>
    </dxf>
  </rfmt>
  <rcc rId="676" sId="1">
    <oc r="B345" t="inlineStr">
      <is>
        <t xml:space="preserve">Zakładki samoprzylepne indeksujące TAURUS bloczek 50 szt. 25 x 43 mm (różne kolory) </t>
      </is>
    </oc>
    <nc r="B345" t="inlineStr">
      <is>
        <t xml:space="preserve">Zakładki samoprzylepne indeksujące TAURUS  lub równoważne bloczek 50 szt. 25 x 43 mm (różne kolory) </t>
      </is>
    </nc>
  </rcc>
  <rfmt sheetId="1" sqref="B345">
    <dxf>
      <fill>
        <patternFill patternType="none">
          <bgColor auto="1"/>
        </patternFill>
      </fill>
    </dxf>
  </rfmt>
  <rcc rId="677" sId="1">
    <oc r="B354" t="inlineStr">
      <is>
        <t>Zakreślacze TAURUS 4 kolory (komplet)</t>
      </is>
    </oc>
    <nc r="B354" t="inlineStr">
      <is>
        <t>Zakreślacze TAURUS  lub równoważne 4 kolory (komplet)</t>
      </is>
    </nc>
  </rcc>
  <rfmt sheetId="1" sqref="B354">
    <dxf>
      <fill>
        <patternFill patternType="none">
          <bgColor auto="1"/>
        </patternFill>
      </fill>
    </dxf>
  </rfmt>
  <rcc rId="678" sId="1">
    <oc r="B365" t="inlineStr">
      <is>
        <t>Zszywki do zszywacza SAX 24/6  lub równoważne (opak. 1000 szt.)</t>
      </is>
    </oc>
    <nc r="B365" t="inlineStr">
      <is>
        <t>Zszywki do zszywacza SAX  lub równoważne 24/6 (opak. 1000 szt.)</t>
      </is>
    </nc>
  </rcc>
  <rcc rId="679" sId="1">
    <oc r="B367" t="inlineStr">
      <is>
        <t>Zszywacz SAX  (różne kolory), na zszywki 24/6, zszywa min. do 50 kartek</t>
      </is>
    </oc>
    <nc r="B367" t="inlineStr">
      <is>
        <t>Zszywacz SAX  lub równoważny (różne kolory), na zszywki 24/6, zszywa min. do 50 kartek</t>
      </is>
    </nc>
  </rcc>
  <rfmt sheetId="1" sqref="B365:B367">
    <dxf>
      <fill>
        <patternFill patternType="none">
          <bgColor auto="1"/>
        </patternFill>
      </fill>
    </dxf>
  </rfmt>
  <rcc rId="680" sId="1">
    <oc r="B372" t="inlineStr">
      <is>
        <t xml:space="preserve">Zszywki do zszywacza elektrycznego Rapid 5080 </t>
      </is>
    </oc>
    <nc r="B372" t="inlineStr">
      <is>
        <t>Zszywki do zszywacza elektrycznego Rapid 5080  lub równoważne</t>
      </is>
    </nc>
  </rcc>
  <rcc rId="681" sId="1">
    <oc r="B374" t="inlineStr">
      <is>
        <t>Zszywki do zszywacza elektrycznego Rapid 5080 (wkład)</t>
      </is>
    </oc>
    <nc r="B374" t="inlineStr">
      <is>
        <t>Zszywki do zszywacza elektrycznego Rapid 5080 (wkład)  lub równoważne</t>
      </is>
    </nc>
  </rcc>
  <rcc rId="682" sId="1">
    <oc r="B381" t="inlineStr">
      <is>
        <t>Pudło archiwizacyjne zbiorcze białe Esselte otwierane z góry lub z przodu</t>
      </is>
    </oc>
    <nc r="B381" t="inlineStr">
      <is>
        <t>Pudło archiwizacyjne zbiorcze białe Esselte  lub równoważne otwierane z góry lub z przodu</t>
      </is>
    </nc>
  </rcc>
  <rfmt sheetId="1" sqref="B372:B382">
    <dxf>
      <fill>
        <patternFill patternType="none">
          <bgColor auto="1"/>
        </patternFill>
      </fill>
    </dxf>
  </rfmt>
  <rcc rId="683" sId="1">
    <oc r="B389" t="inlineStr">
      <is>
        <t>Baterie Duracell Supreme R6/AA 2450 mAh 9 lub równoważne (op. 4 szt.)</t>
      </is>
    </oc>
    <nc r="B389" t="inlineStr">
      <is>
        <t>Baterie Duracell Supreme  lub równoważne R6/AA 2450 mAh 9 (op. 4 szt.)</t>
      </is>
    </nc>
  </rcc>
  <rcc rId="684" sId="1">
    <oc r="B397" t="inlineStr">
      <is>
        <t>Segregator Esselte XXL A4/85  lub równoważny</t>
      </is>
    </oc>
    <nc r="B397" t="inlineStr">
      <is>
        <t xml:space="preserve">Segregator Esselte  lub równoważny XXL A4/85 </t>
      </is>
    </nc>
  </rcc>
  <rcc rId="685" sId="1">
    <oc r="B398" t="inlineStr">
      <is>
        <t>Segregator Esselte XXL A4/75  lub równoważny</t>
      </is>
    </oc>
    <nc r="B398" t="inlineStr">
      <is>
        <t>Segregator Esselte  lub równoważny XXL A4/75</t>
      </is>
    </nc>
  </rcc>
  <rfmt sheetId="1" sqref="B389:B398">
    <dxf>
      <fill>
        <patternFill patternType="none">
          <bgColor auto="1"/>
        </patternFill>
      </fill>
    </dxf>
  </rfmt>
  <rcc rId="686" sId="1">
    <oc r="B399" t="inlineStr">
      <is>
        <t>Dyspenser do taśmy klejącej Trend</t>
      </is>
    </oc>
    <nc r="B399" t="inlineStr">
      <is>
        <t>Dyspenser do taśmy klejącej Trend  lub równoważny</t>
      </is>
    </nc>
  </rcc>
  <rcc rId="687" sId="1">
    <oc r="B406" t="inlineStr">
      <is>
        <t>Akta zawieszkowe firmy ELBA vertic Ultimate 25 ST/PCS;85448</t>
      </is>
    </oc>
    <nc r="B406" t="inlineStr">
      <is>
        <t>Akta zawieszkowe firmy ELBA vertic Ultimate 25 ST/PCS;85448  lub równoważne</t>
      </is>
    </nc>
  </rcc>
  <rcc rId="688" sId="1">
    <oc r="B407" t="inlineStr">
      <is>
        <t>Płyty DVD-R do ponownego nagrywania   A'10  Verbatim (op. 10 szt.)</t>
      </is>
    </oc>
    <nc r="B407" t="inlineStr">
      <is>
        <t>Płyty DVD-R do ponownego nagrywania   A'10  Verbatim  lub równoważne (op. 10 szt.)</t>
      </is>
    </nc>
  </rcc>
  <rcc rId="689" sId="1">
    <oc r="B408" t="inlineStr">
      <is>
        <t>Zszywacz nożycowy K1 Rapid (kolor chrom) lub równoważny</t>
      </is>
    </oc>
    <nc r="B408" t="inlineStr">
      <is>
        <t>Zszywacz nożycowy K1 Rapid lub równoważny (kolor chrom)</t>
      </is>
    </nc>
  </rcc>
  <rcc rId="690" sId="1">
    <oc r="B409" t="inlineStr">
      <is>
        <t>Skoroszyt zawieszany ELBA  hakowy  (różne kolory)  cała okładka za 1 szt.</t>
      </is>
    </oc>
    <nc r="B409" t="inlineStr">
      <is>
        <t>Skoroszyt zawieszany ELBA  lub równoważne hakowy (różne kolory) cała okładka za 1 szt.</t>
      </is>
    </nc>
  </rcc>
  <rfmt sheetId="1" sqref="B398:B409">
    <dxf>
      <fill>
        <patternFill patternType="none">
          <bgColor auto="1"/>
        </patternFill>
      </fill>
    </dxf>
  </rfmt>
  <rcv guid="{756CB542-2CCD-467C-83B1-3EFAFAB1E735}" action="delete"/>
  <rcv guid="{756CB542-2CCD-467C-83B1-3EFAFAB1E735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" sId="1">
    <oc r="I28" t="inlineStr">
      <is>
        <t>poz. 43,44,45</t>
      </is>
    </oc>
    <nc r="I28"/>
  </rcc>
  <rfmt sheetId="1" sqref="B29:L29" start="0" length="2147483647">
    <dxf>
      <font>
        <color rgb="FFFF0000"/>
      </font>
    </dxf>
  </rfmt>
  <rfmt sheetId="1" sqref="B29:L29" start="0" length="2147483647">
    <dxf>
      <font>
        <b/>
      </font>
    </dxf>
  </rfmt>
  <rcc rId="37" sId="1">
    <oc r="I29" t="inlineStr">
      <is>
        <t>poz. 186,187 - czy to inne elementy?</t>
      </is>
    </oc>
    <nc r="I29" t="inlineStr">
      <is>
        <t>do wykreślenia ilości po 25 sztuk do dodania do poz. 186, 187</t>
      </is>
    </nc>
  </rcc>
  <rcc rId="38" sId="1">
    <oc r="B64" t="inlineStr">
      <is>
        <t>Druki jadłospisu A4</t>
      </is>
    </oc>
    <nc r="B64" t="inlineStr">
      <is>
        <t>Druki jadłospisu A4 (ścieralny do wielokrotnego użytku)</t>
      </is>
    </nc>
  </rcc>
  <rfmt sheetId="1" sqref="I64:L64" start="0" length="2147483647">
    <dxf>
      <font>
        <color rgb="FFFF0000"/>
      </font>
    </dxf>
  </rfmt>
  <rcc rId="39" sId="1">
    <oc r="I64" t="inlineStr">
      <is>
        <t xml:space="preserve"> jednokrotnego/wielokrotnego użytku (ścieralne)</t>
      </is>
    </oc>
    <nc r="I64"/>
  </rcc>
  <rcc rId="40" sId="1">
    <oc r="I72" t="inlineStr">
      <is>
        <t>czy ktoś z nich jeszcze korzysta?</t>
      </is>
    </oc>
    <nc r="I72"/>
  </rcc>
  <rcc rId="41" sId="1">
    <oc r="B101" t="inlineStr">
      <is>
        <t>Gumki do mazania-dwustronne biało-niebieskie</t>
      </is>
    </oc>
    <nc r="B101" t="inlineStr">
      <is>
        <t>Gumki do ścierania-dwustronne biało-niebieskie  (wym. min. 40 x 15 x 10mm)</t>
      </is>
    </nc>
  </rcc>
  <rcc rId="42" sId="1">
    <oc r="I101" t="inlineStr">
      <is>
        <t>do ścierania ołówka? Jaki rozmiar?</t>
      </is>
    </oc>
    <nc r="I101"/>
  </rcc>
  <rcc rId="43" sId="1">
    <oc r="B102" t="inlineStr">
      <is>
        <t xml:space="preserve">Gumki do ścierania </t>
      </is>
    </oc>
    <nc r="B102" t="inlineStr">
      <is>
        <t>Gumki do ścierania  (wym. min. 30 x15 x 10 mm)</t>
      </is>
    </nc>
  </rcc>
  <rcc rId="44" sId="1">
    <oc r="I102" t="inlineStr">
      <is>
        <t>jaki rozmiar?</t>
      </is>
    </oc>
    <nc r="I102"/>
  </rcc>
  <rcc rId="45" sId="1">
    <oc r="B135" t="inlineStr">
      <is>
        <t>Korektor Pocket Mouse</t>
      </is>
    </oc>
    <nc r="B135" t="inlineStr">
      <is>
        <t>Korektor Pocket Mouse (długość taśmy min. 10 m)</t>
      </is>
    </nc>
  </rcc>
  <rcc rId="46" sId="1">
    <oc r="I135" t="inlineStr">
      <is>
        <t>wielkość? Ilość płynu?</t>
      </is>
    </oc>
    <nc r="I135"/>
  </rcc>
  <rcc rId="47" sId="1">
    <oc r="I136" t="inlineStr">
      <is>
        <t>wielkość? Ilość płynu?</t>
      </is>
    </oc>
    <nc r="I136"/>
  </rcc>
  <rcc rId="48" sId="1">
    <oc r="I186" t="inlineStr">
      <is>
        <t>poz.184</t>
      </is>
    </oc>
    <nc r="I186"/>
  </rcc>
  <rfmt sheetId="1" sqref="A29" start="0" length="2147483647">
    <dxf>
      <font>
        <color rgb="FFFF0000"/>
      </font>
    </dxf>
  </rfmt>
  <rfmt sheetId="1" sqref="A29" start="0" length="2147483647">
    <dxf>
      <font>
        <b/>
      </font>
    </dxf>
  </rfmt>
  <rfmt sheetId="1" sqref="A189" start="0" length="2147483647">
    <dxf>
      <font>
        <color rgb="FFFF0000"/>
      </font>
    </dxf>
  </rfmt>
  <rfmt sheetId="1" sqref="A189" start="0" length="2147483647">
    <dxf>
      <font>
        <b/>
      </font>
    </dxf>
  </rfmt>
  <rfmt sheetId="1" sqref="B189:C189" start="0" length="2147483647">
    <dxf>
      <font>
        <color rgb="FFFF0000"/>
      </font>
    </dxf>
  </rfmt>
  <rfmt sheetId="1" sqref="B189:C189" start="0" length="2147483647">
    <dxf>
      <font>
        <b/>
      </font>
    </dxf>
  </rfmt>
  <rcc rId="49" sId="1">
    <oc r="I194" t="inlineStr">
      <is>
        <t>poz.189</t>
      </is>
    </oc>
    <nc r="I194"/>
  </rcc>
  <rcc rId="50" sId="1">
    <oc r="I195" t="inlineStr">
      <is>
        <t>poz.190</t>
      </is>
    </oc>
    <nc r="I195"/>
  </rcc>
  <rcc rId="51" sId="1" numFmtId="4">
    <oc r="C195">
      <v>160</v>
    </oc>
    <nc r="C195">
      <v>170</v>
    </nc>
  </rcc>
  <rcc rId="52" sId="1">
    <oc r="B199" t="inlineStr">
      <is>
        <t xml:space="preserve">Noże do cięcia papieru duży </t>
      </is>
    </oc>
    <nc r="B199" t="inlineStr">
      <is>
        <t>Noże do cięcia papieru duży  (z szerokim ostrzem 18 mm)</t>
      </is>
    </nc>
  </rcc>
  <rcc rId="53" sId="1">
    <oc r="B200" t="inlineStr">
      <is>
        <t xml:space="preserve">Noże do cięcia papieru mały </t>
      </is>
    </oc>
    <nc r="B200" t="inlineStr">
      <is>
        <t>Noże do cięcia papieru mały  (z wąskim ostrzem 9 mm)</t>
      </is>
    </nc>
  </rcc>
  <rcc rId="54" sId="1">
    <oc r="I199" t="inlineStr">
      <is>
        <t>rozmiar?</t>
      </is>
    </oc>
    <nc r="I199"/>
  </rcc>
  <rcc rId="55" sId="1">
    <oc r="I200" t="inlineStr">
      <is>
        <t>rozmiar?</t>
      </is>
    </oc>
    <nc r="I200"/>
  </rcc>
  <rcc rId="56" sId="1">
    <oc r="B219" t="inlineStr">
      <is>
        <t>Ołówki z gumką TOMA</t>
      </is>
    </oc>
    <nc r="B219" t="inlineStr">
      <is>
        <t>Ołówki z gumką TOMA (HB)</t>
      </is>
    </nc>
  </rcc>
  <rcc rId="57" sId="1">
    <oc r="I219" t="inlineStr">
      <is>
        <t>jaka twardość wkładu?</t>
      </is>
    </oc>
    <nc r="I219"/>
  </rcc>
  <rcv guid="{285A5A95-0ECD-45B0-B9E7-292B117D4240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3"/>
  <sheetViews>
    <sheetView tabSelected="1" workbookViewId="0">
      <selection sqref="A1:G2"/>
    </sheetView>
  </sheetViews>
  <sheetFormatPr defaultRowHeight="15" x14ac:dyDescent="0.25"/>
  <cols>
    <col min="1" max="1" width="5.28515625" customWidth="1"/>
    <col min="2" max="2" width="57.5703125" customWidth="1"/>
    <col min="3" max="3" width="20.140625" customWidth="1"/>
    <col min="4" max="7" width="12" customWidth="1"/>
  </cols>
  <sheetData>
    <row r="1" spans="1:7" x14ac:dyDescent="0.25">
      <c r="A1" s="40" t="s">
        <v>441</v>
      </c>
      <c r="B1" s="41"/>
      <c r="C1" s="41"/>
      <c r="D1" s="41"/>
      <c r="E1" s="41"/>
      <c r="F1" s="41"/>
      <c r="G1" s="42"/>
    </row>
    <row r="2" spans="1:7" x14ac:dyDescent="0.25">
      <c r="A2" s="43"/>
      <c r="B2" s="44"/>
      <c r="C2" s="44"/>
      <c r="D2" s="44"/>
      <c r="E2" s="44"/>
      <c r="F2" s="44"/>
      <c r="G2" s="45"/>
    </row>
    <row r="3" spans="1:7" x14ac:dyDescent="0.25">
      <c r="A3" s="8">
        <v>1</v>
      </c>
      <c r="B3" s="9">
        <v>2</v>
      </c>
      <c r="C3" s="9">
        <v>3</v>
      </c>
      <c r="D3" s="9">
        <v>4</v>
      </c>
      <c r="E3" s="9">
        <v>5</v>
      </c>
      <c r="F3" s="8">
        <v>6</v>
      </c>
      <c r="G3" s="8">
        <v>7</v>
      </c>
    </row>
    <row r="4" spans="1:7" ht="38.25" x14ac:dyDescent="0.25">
      <c r="A4" s="10" t="s">
        <v>362</v>
      </c>
      <c r="B4" s="10" t="s">
        <v>358</v>
      </c>
      <c r="C4" s="10" t="s">
        <v>357</v>
      </c>
      <c r="D4" s="10" t="s">
        <v>254</v>
      </c>
      <c r="E4" s="10" t="s">
        <v>255</v>
      </c>
      <c r="F4" s="11" t="s">
        <v>359</v>
      </c>
      <c r="G4" s="11" t="s">
        <v>382</v>
      </c>
    </row>
    <row r="5" spans="1:7" ht="14.1" customHeight="1" x14ac:dyDescent="0.25">
      <c r="A5" s="12">
        <v>1</v>
      </c>
      <c r="B5" s="13" t="s">
        <v>258</v>
      </c>
      <c r="C5" s="13"/>
      <c r="D5" s="14">
        <v>20</v>
      </c>
      <c r="E5" s="14" t="s">
        <v>256</v>
      </c>
      <c r="F5" s="15"/>
      <c r="G5" s="16"/>
    </row>
    <row r="6" spans="1:7" ht="25.5" x14ac:dyDescent="0.25">
      <c r="A6" s="12">
        <v>2</v>
      </c>
      <c r="B6" s="13" t="s">
        <v>243</v>
      </c>
      <c r="C6" s="13"/>
      <c r="D6" s="14">
        <v>300</v>
      </c>
      <c r="E6" s="14" t="s">
        <v>257</v>
      </c>
      <c r="F6" s="15"/>
      <c r="G6" s="16"/>
    </row>
    <row r="7" spans="1:7" ht="25.5" x14ac:dyDescent="0.25">
      <c r="A7" s="12">
        <v>3</v>
      </c>
      <c r="B7" s="13" t="s">
        <v>259</v>
      </c>
      <c r="C7" s="13"/>
      <c r="D7" s="14">
        <v>300</v>
      </c>
      <c r="E7" s="14" t="s">
        <v>257</v>
      </c>
      <c r="F7" s="15"/>
      <c r="G7" s="16"/>
    </row>
    <row r="8" spans="1:7" ht="14.1" customHeight="1" x14ac:dyDescent="0.25">
      <c r="A8" s="12">
        <v>4</v>
      </c>
      <c r="B8" s="13" t="s">
        <v>206</v>
      </c>
      <c r="C8" s="13"/>
      <c r="D8" s="14">
        <v>50</v>
      </c>
      <c r="E8" s="14" t="s">
        <v>270</v>
      </c>
      <c r="F8" s="15"/>
      <c r="G8" s="16"/>
    </row>
    <row r="9" spans="1:7" ht="14.1" customHeight="1" x14ac:dyDescent="0.25">
      <c r="A9" s="12">
        <v>5</v>
      </c>
      <c r="B9" s="13" t="s">
        <v>207</v>
      </c>
      <c r="C9" s="13"/>
      <c r="D9" s="14">
        <v>50</v>
      </c>
      <c r="E9" s="14" t="s">
        <v>271</v>
      </c>
      <c r="F9" s="15"/>
      <c r="G9" s="16"/>
    </row>
    <row r="10" spans="1:7" ht="14.1" customHeight="1" x14ac:dyDescent="0.25">
      <c r="A10" s="12">
        <v>6</v>
      </c>
      <c r="B10" s="13" t="s">
        <v>0</v>
      </c>
      <c r="C10" s="13"/>
      <c r="D10" s="14">
        <v>50</v>
      </c>
      <c r="E10" s="14" t="s">
        <v>271</v>
      </c>
      <c r="F10" s="15"/>
      <c r="G10" s="16"/>
    </row>
    <row r="11" spans="1:7" ht="25.5" x14ac:dyDescent="0.25">
      <c r="A11" s="12">
        <v>7</v>
      </c>
      <c r="B11" s="13" t="s">
        <v>272</v>
      </c>
      <c r="C11" s="13"/>
      <c r="D11" s="14">
        <v>100</v>
      </c>
      <c r="E11" s="14" t="s">
        <v>271</v>
      </c>
      <c r="F11" s="15"/>
      <c r="G11" s="16"/>
    </row>
    <row r="12" spans="1:7" ht="25.5" x14ac:dyDescent="0.25">
      <c r="A12" s="12">
        <v>8</v>
      </c>
      <c r="B12" s="13" t="s">
        <v>273</v>
      </c>
      <c r="C12" s="13"/>
      <c r="D12" s="14">
        <v>200</v>
      </c>
      <c r="E12" s="14" t="s">
        <v>271</v>
      </c>
      <c r="F12" s="15"/>
      <c r="G12" s="16"/>
    </row>
    <row r="13" spans="1:7" ht="25.5" x14ac:dyDescent="0.25">
      <c r="A13" s="12">
        <v>9</v>
      </c>
      <c r="B13" s="13" t="s">
        <v>274</v>
      </c>
      <c r="C13" s="13"/>
      <c r="D13" s="14">
        <v>100</v>
      </c>
      <c r="E13" s="14" t="s">
        <v>271</v>
      </c>
      <c r="F13" s="15"/>
      <c r="G13" s="16"/>
    </row>
    <row r="14" spans="1:7" ht="14.1" customHeight="1" x14ac:dyDescent="0.25">
      <c r="A14" s="12">
        <v>10</v>
      </c>
      <c r="B14" s="13" t="s">
        <v>208</v>
      </c>
      <c r="C14" s="13"/>
      <c r="D14" s="14">
        <v>500</v>
      </c>
      <c r="E14" s="14" t="s">
        <v>271</v>
      </c>
      <c r="F14" s="15"/>
      <c r="G14" s="16"/>
    </row>
    <row r="15" spans="1:7" ht="14.1" customHeight="1" x14ac:dyDescent="0.25">
      <c r="A15" s="12">
        <v>11</v>
      </c>
      <c r="B15" s="13" t="s">
        <v>211</v>
      </c>
      <c r="C15" s="13"/>
      <c r="D15" s="14">
        <v>400</v>
      </c>
      <c r="E15" s="14" t="s">
        <v>271</v>
      </c>
      <c r="F15" s="15"/>
      <c r="G15" s="16"/>
    </row>
    <row r="16" spans="1:7" ht="14.1" customHeight="1" x14ac:dyDescent="0.25">
      <c r="A16" s="12">
        <v>12</v>
      </c>
      <c r="B16" s="13" t="s">
        <v>209</v>
      </c>
      <c r="C16" s="13"/>
      <c r="D16" s="14">
        <v>200</v>
      </c>
      <c r="E16" s="14" t="s">
        <v>271</v>
      </c>
      <c r="F16" s="15"/>
      <c r="G16" s="16"/>
    </row>
    <row r="17" spans="1:7" ht="14.1" customHeight="1" x14ac:dyDescent="0.25">
      <c r="A17" s="12">
        <v>13</v>
      </c>
      <c r="B17" s="13" t="s">
        <v>210</v>
      </c>
      <c r="C17" s="13"/>
      <c r="D17" s="14">
        <v>400</v>
      </c>
      <c r="E17" s="14" t="s">
        <v>271</v>
      </c>
      <c r="F17" s="15"/>
      <c r="G17" s="16"/>
    </row>
    <row r="18" spans="1:7" ht="14.1" customHeight="1" x14ac:dyDescent="0.25">
      <c r="A18" s="12">
        <v>14</v>
      </c>
      <c r="B18" s="13" t="s">
        <v>1</v>
      </c>
      <c r="C18" s="13"/>
      <c r="D18" s="14">
        <v>30</v>
      </c>
      <c r="E18" s="14" t="s">
        <v>275</v>
      </c>
      <c r="F18" s="15"/>
      <c r="G18" s="16"/>
    </row>
    <row r="19" spans="1:7" ht="14.1" customHeight="1" x14ac:dyDescent="0.25">
      <c r="A19" s="12">
        <v>15</v>
      </c>
      <c r="B19" s="13" t="s">
        <v>2</v>
      </c>
      <c r="C19" s="13"/>
      <c r="D19" s="14">
        <v>60</v>
      </c>
      <c r="E19" s="14" t="s">
        <v>275</v>
      </c>
      <c r="F19" s="15"/>
      <c r="G19" s="16"/>
    </row>
    <row r="20" spans="1:7" ht="14.1" customHeight="1" x14ac:dyDescent="0.25">
      <c r="A20" s="12">
        <v>16</v>
      </c>
      <c r="B20" s="13" t="s">
        <v>3</v>
      </c>
      <c r="C20" s="13"/>
      <c r="D20" s="14">
        <v>20</v>
      </c>
      <c r="E20" s="14" t="s">
        <v>271</v>
      </c>
      <c r="F20" s="15"/>
      <c r="G20" s="16"/>
    </row>
    <row r="21" spans="1:7" ht="14.1" customHeight="1" x14ac:dyDescent="0.25">
      <c r="A21" s="12">
        <v>17</v>
      </c>
      <c r="B21" s="13" t="s">
        <v>4</v>
      </c>
      <c r="C21" s="13"/>
      <c r="D21" s="14">
        <v>30</v>
      </c>
      <c r="E21" s="14" t="s">
        <v>271</v>
      </c>
      <c r="F21" s="15"/>
      <c r="G21" s="16"/>
    </row>
    <row r="22" spans="1:7" ht="14.1" customHeight="1" x14ac:dyDescent="0.25">
      <c r="A22" s="12">
        <v>18</v>
      </c>
      <c r="B22" s="13" t="s">
        <v>5</v>
      </c>
      <c r="C22" s="13"/>
      <c r="D22" s="14">
        <v>5</v>
      </c>
      <c r="E22" s="14" t="s">
        <v>271</v>
      </c>
      <c r="F22" s="15"/>
      <c r="G22" s="16"/>
    </row>
    <row r="23" spans="1:7" ht="14.1" customHeight="1" x14ac:dyDescent="0.25">
      <c r="A23" s="12">
        <v>19</v>
      </c>
      <c r="B23" s="13" t="s">
        <v>6</v>
      </c>
      <c r="C23" s="13"/>
      <c r="D23" s="14">
        <v>50</v>
      </c>
      <c r="E23" s="14" t="s">
        <v>271</v>
      </c>
      <c r="F23" s="15"/>
      <c r="G23" s="16"/>
    </row>
    <row r="24" spans="1:7" ht="14.1" customHeight="1" x14ac:dyDescent="0.25">
      <c r="A24" s="12">
        <v>20</v>
      </c>
      <c r="B24" s="13" t="s">
        <v>7</v>
      </c>
      <c r="C24" s="13"/>
      <c r="D24" s="14">
        <v>500</v>
      </c>
      <c r="E24" s="14" t="s">
        <v>271</v>
      </c>
      <c r="F24" s="15"/>
      <c r="G24" s="16"/>
    </row>
    <row r="25" spans="1:7" ht="14.1" customHeight="1" x14ac:dyDescent="0.25">
      <c r="A25" s="12">
        <v>21</v>
      </c>
      <c r="B25" s="13" t="s">
        <v>8</v>
      </c>
      <c r="C25" s="13"/>
      <c r="D25" s="14">
        <v>250</v>
      </c>
      <c r="E25" s="14" t="s">
        <v>271</v>
      </c>
      <c r="F25" s="15"/>
      <c r="G25" s="16"/>
    </row>
    <row r="26" spans="1:7" ht="14.1" customHeight="1" x14ac:dyDescent="0.25">
      <c r="A26" s="12">
        <v>22</v>
      </c>
      <c r="B26" s="13" t="s">
        <v>9</v>
      </c>
      <c r="C26" s="13"/>
      <c r="D26" s="14">
        <v>200</v>
      </c>
      <c r="E26" s="14" t="s">
        <v>271</v>
      </c>
      <c r="F26" s="15"/>
      <c r="G26" s="16"/>
    </row>
    <row r="27" spans="1:7" ht="14.1" customHeight="1" x14ac:dyDescent="0.25">
      <c r="A27" s="12">
        <v>23</v>
      </c>
      <c r="B27" s="13" t="s">
        <v>212</v>
      </c>
      <c r="C27" s="13"/>
      <c r="D27" s="14">
        <v>200</v>
      </c>
      <c r="E27" s="14" t="s">
        <v>270</v>
      </c>
      <c r="F27" s="15"/>
      <c r="G27" s="16"/>
    </row>
    <row r="28" spans="1:7" ht="26.25" customHeight="1" x14ac:dyDescent="0.25">
      <c r="A28" s="12">
        <v>24</v>
      </c>
      <c r="B28" s="13" t="s">
        <v>213</v>
      </c>
      <c r="C28" s="13"/>
      <c r="D28" s="14">
        <v>50</v>
      </c>
      <c r="E28" s="14" t="s">
        <v>270</v>
      </c>
      <c r="F28" s="15"/>
      <c r="G28" s="16"/>
    </row>
    <row r="29" spans="1:7" ht="14.1" customHeight="1" x14ac:dyDescent="0.25">
      <c r="A29" s="12">
        <v>25</v>
      </c>
      <c r="B29" s="13" t="s">
        <v>260</v>
      </c>
      <c r="C29" s="13"/>
      <c r="D29" s="14">
        <v>30</v>
      </c>
      <c r="E29" s="14" t="s">
        <v>270</v>
      </c>
      <c r="F29" s="15"/>
      <c r="G29" s="16"/>
    </row>
    <row r="30" spans="1:7" ht="14.1" customHeight="1" x14ac:dyDescent="0.25">
      <c r="A30" s="12">
        <v>26</v>
      </c>
      <c r="B30" s="13" t="s">
        <v>244</v>
      </c>
      <c r="C30" s="13"/>
      <c r="D30" s="14">
        <v>10</v>
      </c>
      <c r="E30" s="14" t="s">
        <v>271</v>
      </c>
      <c r="F30" s="15"/>
      <c r="G30" s="16"/>
    </row>
    <row r="31" spans="1:7" ht="14.1" customHeight="1" x14ac:dyDescent="0.25">
      <c r="A31" s="12">
        <v>27</v>
      </c>
      <c r="B31" s="13" t="s">
        <v>10</v>
      </c>
      <c r="C31" s="13"/>
      <c r="D31" s="14">
        <v>20</v>
      </c>
      <c r="E31" s="14" t="s">
        <v>271</v>
      </c>
      <c r="F31" s="15"/>
      <c r="G31" s="16"/>
    </row>
    <row r="32" spans="1:7" ht="25.5" x14ac:dyDescent="0.25">
      <c r="A32" s="12">
        <v>28</v>
      </c>
      <c r="B32" s="13" t="s">
        <v>261</v>
      </c>
      <c r="C32" s="13"/>
      <c r="D32" s="14">
        <v>10</v>
      </c>
      <c r="E32" s="14" t="s">
        <v>270</v>
      </c>
      <c r="F32" s="15"/>
      <c r="G32" s="16"/>
    </row>
    <row r="33" spans="1:7" ht="14.1" customHeight="1" x14ac:dyDescent="0.25">
      <c r="A33" s="12">
        <v>29</v>
      </c>
      <c r="B33" s="13" t="s">
        <v>262</v>
      </c>
      <c r="C33" s="13"/>
      <c r="D33" s="14">
        <v>150</v>
      </c>
      <c r="E33" s="14" t="s">
        <v>256</v>
      </c>
      <c r="F33" s="15"/>
      <c r="G33" s="16"/>
    </row>
    <row r="34" spans="1:7" ht="25.5" x14ac:dyDescent="0.25">
      <c r="A34" s="12">
        <v>30</v>
      </c>
      <c r="B34" s="13" t="s">
        <v>383</v>
      </c>
      <c r="C34" s="13"/>
      <c r="D34" s="14">
        <v>200</v>
      </c>
      <c r="E34" s="14" t="s">
        <v>256</v>
      </c>
      <c r="F34" s="15"/>
      <c r="G34" s="16"/>
    </row>
    <row r="35" spans="1:7" ht="14.1" customHeight="1" x14ac:dyDescent="0.25">
      <c r="A35" s="12">
        <v>31</v>
      </c>
      <c r="B35" s="13" t="s">
        <v>245</v>
      </c>
      <c r="C35" s="13"/>
      <c r="D35" s="14">
        <v>60</v>
      </c>
      <c r="E35" s="14" t="s">
        <v>271</v>
      </c>
      <c r="F35" s="15"/>
      <c r="G35" s="16"/>
    </row>
    <row r="36" spans="1:7" ht="14.1" customHeight="1" x14ac:dyDescent="0.25">
      <c r="A36" s="12">
        <v>32</v>
      </c>
      <c r="B36" s="13" t="s">
        <v>313</v>
      </c>
      <c r="C36" s="13"/>
      <c r="D36" s="14">
        <v>120</v>
      </c>
      <c r="E36" s="14" t="s">
        <v>271</v>
      </c>
      <c r="F36" s="15"/>
      <c r="G36" s="16"/>
    </row>
    <row r="37" spans="1:7" ht="25.5" x14ac:dyDescent="0.25">
      <c r="A37" s="12">
        <v>33</v>
      </c>
      <c r="B37" s="13" t="s">
        <v>317</v>
      </c>
      <c r="C37" s="13"/>
      <c r="D37" s="14">
        <v>60</v>
      </c>
      <c r="E37" s="14" t="s">
        <v>271</v>
      </c>
      <c r="F37" s="15"/>
      <c r="G37" s="16"/>
    </row>
    <row r="38" spans="1:7" ht="14.1" customHeight="1" x14ac:dyDescent="0.25">
      <c r="A38" s="12">
        <v>34</v>
      </c>
      <c r="B38" s="13" t="s">
        <v>276</v>
      </c>
      <c r="C38" s="13"/>
      <c r="D38" s="14">
        <v>120</v>
      </c>
      <c r="E38" s="14" t="s">
        <v>271</v>
      </c>
      <c r="F38" s="15"/>
      <c r="G38" s="16"/>
    </row>
    <row r="39" spans="1:7" ht="25.5" x14ac:dyDescent="0.25">
      <c r="A39" s="12">
        <v>35</v>
      </c>
      <c r="B39" s="13" t="s">
        <v>384</v>
      </c>
      <c r="C39" s="13"/>
      <c r="D39" s="14">
        <v>60</v>
      </c>
      <c r="E39" s="14" t="s">
        <v>271</v>
      </c>
      <c r="F39" s="15"/>
      <c r="G39" s="16"/>
    </row>
    <row r="40" spans="1:7" ht="14.1" customHeight="1" x14ac:dyDescent="0.25">
      <c r="A40" s="12">
        <v>36</v>
      </c>
      <c r="B40" s="13" t="s">
        <v>246</v>
      </c>
      <c r="C40" s="13"/>
      <c r="D40" s="14">
        <v>500</v>
      </c>
      <c r="E40" s="14" t="s">
        <v>271</v>
      </c>
      <c r="F40" s="15"/>
      <c r="G40" s="16"/>
    </row>
    <row r="41" spans="1:7" ht="14.1" customHeight="1" x14ac:dyDescent="0.25">
      <c r="A41" s="12">
        <v>37</v>
      </c>
      <c r="B41" s="13" t="s">
        <v>11</v>
      </c>
      <c r="C41" s="13"/>
      <c r="D41" s="14">
        <v>30</v>
      </c>
      <c r="E41" s="14" t="s">
        <v>271</v>
      </c>
      <c r="F41" s="15"/>
      <c r="G41" s="16"/>
    </row>
    <row r="42" spans="1:7" ht="14.1" customHeight="1" x14ac:dyDescent="0.25">
      <c r="A42" s="12">
        <v>38</v>
      </c>
      <c r="B42" s="13" t="s">
        <v>252</v>
      </c>
      <c r="C42" s="13"/>
      <c r="D42" s="14">
        <v>800</v>
      </c>
      <c r="E42" s="14" t="s">
        <v>271</v>
      </c>
      <c r="F42" s="15"/>
      <c r="G42" s="16"/>
    </row>
    <row r="43" spans="1:7" ht="25.5" x14ac:dyDescent="0.25">
      <c r="A43" s="12">
        <v>39</v>
      </c>
      <c r="B43" s="13" t="s">
        <v>253</v>
      </c>
      <c r="C43" s="13"/>
      <c r="D43" s="14">
        <v>200</v>
      </c>
      <c r="E43" s="14" t="s">
        <v>271</v>
      </c>
      <c r="F43" s="15"/>
      <c r="G43" s="16"/>
    </row>
    <row r="44" spans="1:7" ht="25.5" x14ac:dyDescent="0.25">
      <c r="A44" s="12">
        <v>40</v>
      </c>
      <c r="B44" s="13" t="s">
        <v>314</v>
      </c>
      <c r="C44" s="13"/>
      <c r="D44" s="14">
        <v>300</v>
      </c>
      <c r="E44" s="14" t="s">
        <v>271</v>
      </c>
      <c r="F44" s="15"/>
      <c r="G44" s="16"/>
    </row>
    <row r="45" spans="1:7" ht="25.5" x14ac:dyDescent="0.25">
      <c r="A45" s="12">
        <v>41</v>
      </c>
      <c r="B45" s="13" t="s">
        <v>263</v>
      </c>
      <c r="C45" s="13"/>
      <c r="D45" s="14">
        <v>300</v>
      </c>
      <c r="E45" s="14" t="s">
        <v>256</v>
      </c>
      <c r="F45" s="15"/>
      <c r="G45" s="16"/>
    </row>
    <row r="46" spans="1:7" ht="14.1" customHeight="1" x14ac:dyDescent="0.25">
      <c r="A46" s="12">
        <v>42</v>
      </c>
      <c r="B46" s="13" t="s">
        <v>318</v>
      </c>
      <c r="C46" s="13"/>
      <c r="D46" s="14">
        <v>350</v>
      </c>
      <c r="E46" s="14" t="s">
        <v>271</v>
      </c>
      <c r="F46" s="15"/>
      <c r="G46" s="16"/>
    </row>
    <row r="47" spans="1:7" ht="14.1" customHeight="1" x14ac:dyDescent="0.25">
      <c r="A47" s="12">
        <v>43</v>
      </c>
      <c r="B47" s="13" t="s">
        <v>319</v>
      </c>
      <c r="C47" s="13"/>
      <c r="D47" s="14">
        <v>350</v>
      </c>
      <c r="E47" s="14" t="s">
        <v>271</v>
      </c>
      <c r="F47" s="15"/>
      <c r="G47" s="16"/>
    </row>
    <row r="48" spans="1:7" ht="25.5" x14ac:dyDescent="0.25">
      <c r="A48" s="12">
        <v>44</v>
      </c>
      <c r="B48" s="13" t="s">
        <v>320</v>
      </c>
      <c r="C48" s="13"/>
      <c r="D48" s="14">
        <v>60</v>
      </c>
      <c r="E48" s="14" t="s">
        <v>271</v>
      </c>
      <c r="F48" s="15"/>
      <c r="G48" s="16"/>
    </row>
    <row r="49" spans="1:11" ht="14.1" customHeight="1" x14ac:dyDescent="0.25">
      <c r="A49" s="12">
        <v>45</v>
      </c>
      <c r="B49" s="13" t="s">
        <v>321</v>
      </c>
      <c r="C49" s="13"/>
      <c r="D49" s="14">
        <v>30</v>
      </c>
      <c r="E49" s="14" t="s">
        <v>271</v>
      </c>
      <c r="F49" s="15"/>
      <c r="G49" s="16"/>
    </row>
    <row r="50" spans="1:11" ht="25.5" x14ac:dyDescent="0.25">
      <c r="A50" s="12">
        <v>46</v>
      </c>
      <c r="B50" s="13" t="s">
        <v>322</v>
      </c>
      <c r="C50" s="13"/>
      <c r="D50" s="14">
        <v>30</v>
      </c>
      <c r="E50" s="14" t="s">
        <v>271</v>
      </c>
      <c r="F50" s="15"/>
      <c r="G50" s="16"/>
    </row>
    <row r="51" spans="1:11" ht="25.5" x14ac:dyDescent="0.25">
      <c r="A51" s="12">
        <v>47</v>
      </c>
      <c r="B51" s="13" t="s">
        <v>323</v>
      </c>
      <c r="C51" s="13"/>
      <c r="D51" s="14">
        <v>30</v>
      </c>
      <c r="E51" s="14" t="s">
        <v>271</v>
      </c>
      <c r="F51" s="15"/>
      <c r="G51" s="16"/>
    </row>
    <row r="52" spans="1:11" ht="14.1" customHeight="1" x14ac:dyDescent="0.25">
      <c r="A52" s="12">
        <v>48</v>
      </c>
      <c r="B52" s="13" t="s">
        <v>277</v>
      </c>
      <c r="C52" s="13"/>
      <c r="D52" s="14">
        <v>40</v>
      </c>
      <c r="E52" s="14" t="s">
        <v>271</v>
      </c>
      <c r="F52" s="15"/>
      <c r="G52" s="16"/>
    </row>
    <row r="53" spans="1:11" ht="14.1" customHeight="1" x14ac:dyDescent="0.25">
      <c r="A53" s="12">
        <v>49</v>
      </c>
      <c r="B53" s="13" t="s">
        <v>174</v>
      </c>
      <c r="C53" s="13"/>
      <c r="D53" s="14">
        <v>10</v>
      </c>
      <c r="E53" s="14" t="s">
        <v>271</v>
      </c>
      <c r="F53" s="15"/>
      <c r="G53" s="16"/>
    </row>
    <row r="54" spans="1:11" ht="14.1" customHeight="1" x14ac:dyDescent="0.25">
      <c r="A54" s="12">
        <v>50</v>
      </c>
      <c r="B54" s="13" t="s">
        <v>175</v>
      </c>
      <c r="C54" s="13"/>
      <c r="D54" s="14">
        <v>30</v>
      </c>
      <c r="E54" s="14" t="s">
        <v>278</v>
      </c>
      <c r="F54" s="15"/>
      <c r="G54" s="16"/>
    </row>
    <row r="55" spans="1:11" ht="26.25" x14ac:dyDescent="0.25">
      <c r="A55" s="12">
        <v>51</v>
      </c>
      <c r="B55" s="17" t="s">
        <v>385</v>
      </c>
      <c r="C55" s="17"/>
      <c r="D55" s="14">
        <v>10</v>
      </c>
      <c r="E55" s="14" t="s">
        <v>278</v>
      </c>
      <c r="F55" s="15"/>
      <c r="G55" s="16"/>
    </row>
    <row r="56" spans="1:11" ht="14.1" customHeight="1" x14ac:dyDescent="0.25">
      <c r="A56" s="12">
        <v>52</v>
      </c>
      <c r="B56" s="13" t="s">
        <v>173</v>
      </c>
      <c r="C56" s="13"/>
      <c r="D56" s="14">
        <v>30</v>
      </c>
      <c r="E56" s="14" t="s">
        <v>271</v>
      </c>
      <c r="F56" s="15"/>
      <c r="G56" s="16"/>
    </row>
    <row r="57" spans="1:11" ht="14.1" customHeight="1" x14ac:dyDescent="0.25">
      <c r="A57" s="12">
        <v>53</v>
      </c>
      <c r="B57" s="17" t="s">
        <v>12</v>
      </c>
      <c r="C57" s="17"/>
      <c r="D57" s="14">
        <f>1+5+4</f>
        <v>10</v>
      </c>
      <c r="E57" s="14" t="s">
        <v>278</v>
      </c>
      <c r="F57" s="15"/>
      <c r="G57" s="16"/>
    </row>
    <row r="58" spans="1:11" ht="14.1" customHeight="1" x14ac:dyDescent="0.25">
      <c r="A58" s="12">
        <v>54</v>
      </c>
      <c r="B58" s="17" t="s">
        <v>13</v>
      </c>
      <c r="C58" s="17"/>
      <c r="D58" s="14">
        <v>10</v>
      </c>
      <c r="E58" s="14" t="s">
        <v>278</v>
      </c>
      <c r="F58" s="15"/>
      <c r="G58" s="16"/>
    </row>
    <row r="59" spans="1:11" ht="14.1" customHeight="1" x14ac:dyDescent="0.25">
      <c r="A59" s="12">
        <v>55</v>
      </c>
      <c r="B59" s="17" t="s">
        <v>14</v>
      </c>
      <c r="C59" s="17"/>
      <c r="D59" s="14">
        <f>1+4+3+3+4</f>
        <v>15</v>
      </c>
      <c r="E59" s="14" t="s">
        <v>278</v>
      </c>
      <c r="F59" s="15"/>
      <c r="G59" s="16"/>
    </row>
    <row r="60" spans="1:11" ht="14.1" customHeight="1" x14ac:dyDescent="0.25">
      <c r="A60" s="12">
        <v>56</v>
      </c>
      <c r="B60" s="13" t="s">
        <v>15</v>
      </c>
      <c r="C60" s="13"/>
      <c r="D60" s="14">
        <v>5</v>
      </c>
      <c r="E60" s="14" t="s">
        <v>278</v>
      </c>
      <c r="F60" s="15"/>
      <c r="G60" s="16"/>
    </row>
    <row r="61" spans="1:11" ht="14.1" customHeight="1" x14ac:dyDescent="0.25">
      <c r="A61" s="12">
        <v>57</v>
      </c>
      <c r="B61" s="13" t="s">
        <v>16</v>
      </c>
      <c r="C61" s="13"/>
      <c r="D61" s="14">
        <v>100</v>
      </c>
      <c r="E61" s="14" t="s">
        <v>271</v>
      </c>
      <c r="F61" s="15"/>
      <c r="G61" s="16"/>
    </row>
    <row r="62" spans="1:11" ht="14.1" customHeight="1" x14ac:dyDescent="0.25">
      <c r="A62" s="12">
        <v>58</v>
      </c>
      <c r="B62" s="13" t="s">
        <v>225</v>
      </c>
      <c r="C62" s="13"/>
      <c r="D62" s="14">
        <v>500</v>
      </c>
      <c r="E62" s="14" t="s">
        <v>271</v>
      </c>
      <c r="F62" s="15"/>
      <c r="G62" s="16"/>
      <c r="H62" s="4"/>
      <c r="I62" s="4"/>
      <c r="J62" s="4"/>
      <c r="K62" s="4"/>
    </row>
    <row r="63" spans="1:11" ht="14.1" customHeight="1" x14ac:dyDescent="0.25">
      <c r="A63" s="12">
        <v>59</v>
      </c>
      <c r="B63" s="13" t="s">
        <v>17</v>
      </c>
      <c r="C63" s="13"/>
      <c r="D63" s="14">
        <v>10</v>
      </c>
      <c r="E63" s="14" t="s">
        <v>278</v>
      </c>
      <c r="F63" s="15"/>
      <c r="G63" s="16"/>
    </row>
    <row r="64" spans="1:11" ht="14.1" customHeight="1" x14ac:dyDescent="0.25">
      <c r="A64" s="12">
        <v>60</v>
      </c>
      <c r="B64" s="13" t="s">
        <v>18</v>
      </c>
      <c r="C64" s="13"/>
      <c r="D64" s="14">
        <v>10</v>
      </c>
      <c r="E64" s="14" t="s">
        <v>278</v>
      </c>
      <c r="F64" s="15"/>
      <c r="G64" s="16"/>
    </row>
    <row r="65" spans="1:7" ht="14.1" customHeight="1" x14ac:dyDescent="0.25">
      <c r="A65" s="12">
        <v>61</v>
      </c>
      <c r="B65" s="13" t="s">
        <v>19</v>
      </c>
      <c r="C65" s="13"/>
      <c r="D65" s="14">
        <v>30</v>
      </c>
      <c r="E65" s="14" t="s">
        <v>271</v>
      </c>
      <c r="F65" s="15"/>
      <c r="G65" s="16"/>
    </row>
    <row r="66" spans="1:7" ht="14.1" customHeight="1" x14ac:dyDescent="0.25">
      <c r="A66" s="12">
        <v>62</v>
      </c>
      <c r="B66" s="13" t="s">
        <v>20</v>
      </c>
      <c r="C66" s="13"/>
      <c r="D66" s="14">
        <v>10</v>
      </c>
      <c r="E66" s="14" t="s">
        <v>271</v>
      </c>
      <c r="F66" s="15"/>
      <c r="G66" s="16"/>
    </row>
    <row r="67" spans="1:7" ht="14.1" customHeight="1" x14ac:dyDescent="0.25">
      <c r="A67" s="12">
        <v>63</v>
      </c>
      <c r="B67" s="13" t="s">
        <v>247</v>
      </c>
      <c r="C67" s="13"/>
      <c r="D67" s="14">
        <v>5</v>
      </c>
      <c r="E67" s="14" t="s">
        <v>271</v>
      </c>
      <c r="F67" s="15"/>
      <c r="G67" s="16"/>
    </row>
    <row r="68" spans="1:7" ht="25.5" x14ac:dyDescent="0.25">
      <c r="A68" s="12">
        <v>64</v>
      </c>
      <c r="B68" s="13" t="s">
        <v>315</v>
      </c>
      <c r="C68" s="13"/>
      <c r="D68" s="14">
        <f>2+1+2</f>
        <v>5</v>
      </c>
      <c r="E68" s="14" t="s">
        <v>271</v>
      </c>
      <c r="F68" s="15"/>
      <c r="G68" s="16"/>
    </row>
    <row r="69" spans="1:7" ht="14.1" customHeight="1" x14ac:dyDescent="0.25">
      <c r="A69" s="12">
        <v>65</v>
      </c>
      <c r="B69" s="13" t="s">
        <v>21</v>
      </c>
      <c r="C69" s="13"/>
      <c r="D69" s="14">
        <v>25</v>
      </c>
      <c r="E69" s="14" t="s">
        <v>271</v>
      </c>
      <c r="F69" s="15"/>
      <c r="G69" s="16"/>
    </row>
    <row r="70" spans="1:7" ht="14.1" customHeight="1" x14ac:dyDescent="0.25">
      <c r="A70" s="12">
        <v>66</v>
      </c>
      <c r="B70" s="13" t="s">
        <v>214</v>
      </c>
      <c r="C70" s="13"/>
      <c r="D70" s="14">
        <f>5</f>
        <v>5</v>
      </c>
      <c r="E70" s="14" t="s">
        <v>270</v>
      </c>
      <c r="F70" s="15"/>
      <c r="G70" s="16"/>
    </row>
    <row r="71" spans="1:7" ht="14.1" customHeight="1" x14ac:dyDescent="0.25">
      <c r="A71" s="12">
        <v>67</v>
      </c>
      <c r="B71" s="13" t="s">
        <v>22</v>
      </c>
      <c r="C71" s="13"/>
      <c r="D71" s="14">
        <v>50</v>
      </c>
      <c r="E71" s="14" t="s">
        <v>270</v>
      </c>
      <c r="F71" s="15"/>
      <c r="G71" s="16"/>
    </row>
    <row r="72" spans="1:7" ht="14.1" customHeight="1" x14ac:dyDescent="0.25">
      <c r="A72" s="12">
        <v>68</v>
      </c>
      <c r="B72" s="13" t="s">
        <v>176</v>
      </c>
      <c r="C72" s="13"/>
      <c r="D72" s="14">
        <v>10</v>
      </c>
      <c r="E72" s="14" t="s">
        <v>270</v>
      </c>
      <c r="F72" s="15"/>
      <c r="G72" s="16"/>
    </row>
    <row r="73" spans="1:7" ht="14.1" customHeight="1" x14ac:dyDescent="0.25">
      <c r="A73" s="12">
        <v>69</v>
      </c>
      <c r="B73" s="13" t="s">
        <v>177</v>
      </c>
      <c r="C73" s="13"/>
      <c r="D73" s="14">
        <v>100</v>
      </c>
      <c r="E73" s="14" t="s">
        <v>270</v>
      </c>
      <c r="F73" s="15"/>
      <c r="G73" s="16"/>
    </row>
    <row r="74" spans="1:7" ht="14.1" customHeight="1" x14ac:dyDescent="0.25">
      <c r="A74" s="12">
        <v>70</v>
      </c>
      <c r="B74" s="13" t="s">
        <v>215</v>
      </c>
      <c r="C74" s="13"/>
      <c r="D74" s="14">
        <v>10</v>
      </c>
      <c r="E74" s="14" t="s">
        <v>270</v>
      </c>
      <c r="F74" s="15"/>
      <c r="G74" s="16"/>
    </row>
    <row r="75" spans="1:7" ht="14.1" customHeight="1" x14ac:dyDescent="0.25">
      <c r="A75" s="12">
        <v>71</v>
      </c>
      <c r="B75" s="13" t="s">
        <v>279</v>
      </c>
      <c r="C75" s="13"/>
      <c r="D75" s="14">
        <v>10</v>
      </c>
      <c r="E75" s="14" t="s">
        <v>271</v>
      </c>
      <c r="F75" s="15"/>
      <c r="G75" s="16"/>
    </row>
    <row r="76" spans="1:7" ht="14.1" customHeight="1" x14ac:dyDescent="0.25">
      <c r="A76" s="12">
        <v>72</v>
      </c>
      <c r="B76" s="13" t="s">
        <v>23</v>
      </c>
      <c r="C76" s="13"/>
      <c r="D76" s="14">
        <v>20</v>
      </c>
      <c r="E76" s="14" t="s">
        <v>271</v>
      </c>
      <c r="F76" s="15"/>
      <c r="G76" s="16"/>
    </row>
    <row r="77" spans="1:7" ht="14.1" customHeight="1" x14ac:dyDescent="0.25">
      <c r="A77" s="12">
        <v>73</v>
      </c>
      <c r="B77" s="13" t="s">
        <v>178</v>
      </c>
      <c r="C77" s="13"/>
      <c r="D77" s="14">
        <v>5</v>
      </c>
      <c r="E77" s="18" t="s">
        <v>270</v>
      </c>
      <c r="F77" s="15"/>
      <c r="G77" s="16"/>
    </row>
    <row r="78" spans="1:7" ht="14.1" customHeight="1" x14ac:dyDescent="0.25">
      <c r="A78" s="12">
        <v>74</v>
      </c>
      <c r="B78" s="13" t="s">
        <v>179</v>
      </c>
      <c r="C78" s="13"/>
      <c r="D78" s="14">
        <v>5</v>
      </c>
      <c r="E78" s="18" t="s">
        <v>270</v>
      </c>
      <c r="F78" s="15"/>
      <c r="G78" s="16"/>
    </row>
    <row r="79" spans="1:7" ht="14.1" customHeight="1" x14ac:dyDescent="0.25">
      <c r="A79" s="12">
        <v>75</v>
      </c>
      <c r="B79" s="13" t="s">
        <v>180</v>
      </c>
      <c r="C79" s="13"/>
      <c r="D79" s="14">
        <v>5</v>
      </c>
      <c r="E79" s="18" t="s">
        <v>270</v>
      </c>
      <c r="F79" s="15"/>
      <c r="G79" s="16"/>
    </row>
    <row r="80" spans="1:7" ht="14.1" customHeight="1" x14ac:dyDescent="0.25">
      <c r="A80" s="12">
        <v>76</v>
      </c>
      <c r="B80" s="13" t="s">
        <v>181</v>
      </c>
      <c r="C80" s="13"/>
      <c r="D80" s="14">
        <v>5</v>
      </c>
      <c r="E80" s="18" t="s">
        <v>270</v>
      </c>
      <c r="F80" s="15"/>
      <c r="G80" s="16"/>
    </row>
    <row r="81" spans="1:7" ht="14.1" customHeight="1" x14ac:dyDescent="0.25">
      <c r="A81" s="12">
        <v>77</v>
      </c>
      <c r="B81" s="13" t="s">
        <v>182</v>
      </c>
      <c r="C81" s="13"/>
      <c r="D81" s="14">
        <v>5</v>
      </c>
      <c r="E81" s="18" t="s">
        <v>270</v>
      </c>
      <c r="F81" s="15"/>
      <c r="G81" s="16"/>
    </row>
    <row r="82" spans="1:7" ht="14.1" customHeight="1" x14ac:dyDescent="0.25">
      <c r="A82" s="12">
        <v>78</v>
      </c>
      <c r="B82" s="13" t="s">
        <v>185</v>
      </c>
      <c r="C82" s="13"/>
      <c r="D82" s="14">
        <v>25</v>
      </c>
      <c r="E82" s="18" t="s">
        <v>270</v>
      </c>
      <c r="F82" s="15"/>
      <c r="G82" s="16"/>
    </row>
    <row r="83" spans="1:7" ht="14.1" customHeight="1" x14ac:dyDescent="0.25">
      <c r="A83" s="12">
        <v>79</v>
      </c>
      <c r="B83" s="13" t="s">
        <v>186</v>
      </c>
      <c r="C83" s="13"/>
      <c r="D83" s="14">
        <v>25</v>
      </c>
      <c r="E83" s="18" t="s">
        <v>270</v>
      </c>
      <c r="F83" s="15"/>
      <c r="G83" s="16"/>
    </row>
    <row r="84" spans="1:7" ht="14.1" customHeight="1" x14ac:dyDescent="0.25">
      <c r="A84" s="12">
        <v>80</v>
      </c>
      <c r="B84" s="13" t="s">
        <v>187</v>
      </c>
      <c r="C84" s="13"/>
      <c r="D84" s="14">
        <v>25</v>
      </c>
      <c r="E84" s="18" t="s">
        <v>270</v>
      </c>
      <c r="F84" s="15"/>
      <c r="G84" s="16"/>
    </row>
    <row r="85" spans="1:7" ht="14.1" customHeight="1" x14ac:dyDescent="0.25">
      <c r="A85" s="12">
        <v>81</v>
      </c>
      <c r="B85" s="13" t="s">
        <v>188</v>
      </c>
      <c r="C85" s="13"/>
      <c r="D85" s="14">
        <v>25</v>
      </c>
      <c r="E85" s="18" t="s">
        <v>270</v>
      </c>
      <c r="F85" s="15"/>
      <c r="G85" s="16"/>
    </row>
    <row r="86" spans="1:7" ht="14.1" customHeight="1" x14ac:dyDescent="0.25">
      <c r="A86" s="12">
        <v>82</v>
      </c>
      <c r="B86" s="13" t="s">
        <v>386</v>
      </c>
      <c r="C86" s="13"/>
      <c r="D86" s="14">
        <v>5</v>
      </c>
      <c r="E86" s="14" t="s">
        <v>270</v>
      </c>
      <c r="F86" s="15"/>
      <c r="G86" s="16"/>
    </row>
    <row r="87" spans="1:7" ht="14.1" customHeight="1" x14ac:dyDescent="0.25">
      <c r="A87" s="12">
        <v>83</v>
      </c>
      <c r="B87" s="13" t="s">
        <v>387</v>
      </c>
      <c r="C87" s="13"/>
      <c r="D87" s="14">
        <v>5</v>
      </c>
      <c r="E87" s="14" t="s">
        <v>270</v>
      </c>
      <c r="F87" s="15"/>
      <c r="G87" s="16"/>
    </row>
    <row r="88" spans="1:7" ht="14.1" customHeight="1" x14ac:dyDescent="0.25">
      <c r="A88" s="12">
        <v>84</v>
      </c>
      <c r="B88" s="13" t="s">
        <v>388</v>
      </c>
      <c r="C88" s="13"/>
      <c r="D88" s="14">
        <v>5</v>
      </c>
      <c r="E88" s="14" t="s">
        <v>270</v>
      </c>
      <c r="F88" s="15"/>
      <c r="G88" s="16"/>
    </row>
    <row r="89" spans="1:7" ht="14.1" customHeight="1" x14ac:dyDescent="0.25">
      <c r="A89" s="12">
        <v>85</v>
      </c>
      <c r="B89" s="13" t="s">
        <v>389</v>
      </c>
      <c r="C89" s="13"/>
      <c r="D89" s="14">
        <v>5</v>
      </c>
      <c r="E89" s="14" t="s">
        <v>270</v>
      </c>
      <c r="F89" s="15"/>
      <c r="G89" s="16"/>
    </row>
    <row r="90" spans="1:7" ht="14.1" customHeight="1" x14ac:dyDescent="0.25">
      <c r="A90" s="12">
        <v>86</v>
      </c>
      <c r="B90" s="13" t="s">
        <v>390</v>
      </c>
      <c r="C90" s="13"/>
      <c r="D90" s="14">
        <v>5</v>
      </c>
      <c r="E90" s="14" t="s">
        <v>270</v>
      </c>
      <c r="F90" s="15"/>
      <c r="G90" s="16"/>
    </row>
    <row r="91" spans="1:7" ht="14.1" customHeight="1" x14ac:dyDescent="0.25">
      <c r="A91" s="12">
        <v>87</v>
      </c>
      <c r="B91" s="13" t="s">
        <v>391</v>
      </c>
      <c r="C91" s="13"/>
      <c r="D91" s="14">
        <v>5</v>
      </c>
      <c r="E91" s="14" t="s">
        <v>280</v>
      </c>
      <c r="F91" s="15"/>
      <c r="G91" s="16"/>
    </row>
    <row r="92" spans="1:7" ht="14.1" customHeight="1" x14ac:dyDescent="0.25">
      <c r="A92" s="12">
        <v>88</v>
      </c>
      <c r="B92" s="13" t="s">
        <v>392</v>
      </c>
      <c r="C92" s="13"/>
      <c r="D92" s="14">
        <v>5</v>
      </c>
      <c r="E92" s="14" t="s">
        <v>270</v>
      </c>
      <c r="F92" s="15"/>
      <c r="G92" s="16"/>
    </row>
    <row r="93" spans="1:7" ht="14.1" customHeight="1" x14ac:dyDescent="0.25">
      <c r="A93" s="12">
        <v>89</v>
      </c>
      <c r="B93" s="13" t="s">
        <v>24</v>
      </c>
      <c r="C93" s="13"/>
      <c r="D93" s="14">
        <v>5</v>
      </c>
      <c r="E93" s="14" t="s">
        <v>270</v>
      </c>
      <c r="F93" s="15"/>
      <c r="G93" s="16"/>
    </row>
    <row r="94" spans="1:7" ht="14.1" customHeight="1" x14ac:dyDescent="0.25">
      <c r="A94" s="12">
        <v>90</v>
      </c>
      <c r="B94" s="13" t="s">
        <v>25</v>
      </c>
      <c r="C94" s="13"/>
      <c r="D94" s="14">
        <v>5</v>
      </c>
      <c r="E94" s="14" t="s">
        <v>270</v>
      </c>
      <c r="F94" s="15"/>
      <c r="G94" s="16"/>
    </row>
    <row r="95" spans="1:7" ht="24" customHeight="1" x14ac:dyDescent="0.25">
      <c r="A95" s="12">
        <v>91</v>
      </c>
      <c r="B95" s="13" t="s">
        <v>393</v>
      </c>
      <c r="C95" s="13"/>
      <c r="D95" s="14">
        <v>5</v>
      </c>
      <c r="E95" s="14" t="s">
        <v>270</v>
      </c>
      <c r="F95" s="15"/>
      <c r="G95" s="16"/>
    </row>
    <row r="96" spans="1:7" ht="27" customHeight="1" x14ac:dyDescent="0.25">
      <c r="A96" s="12">
        <v>92</v>
      </c>
      <c r="B96" s="13" t="s">
        <v>394</v>
      </c>
      <c r="C96" s="13"/>
      <c r="D96" s="14">
        <v>5</v>
      </c>
      <c r="E96" s="14" t="s">
        <v>270</v>
      </c>
      <c r="F96" s="15"/>
      <c r="G96" s="16"/>
    </row>
    <row r="97" spans="1:7" ht="14.1" customHeight="1" x14ac:dyDescent="0.25">
      <c r="A97" s="12">
        <v>93</v>
      </c>
      <c r="B97" s="13" t="s">
        <v>26</v>
      </c>
      <c r="C97" s="13"/>
      <c r="D97" s="14">
        <v>5</v>
      </c>
      <c r="E97" s="14" t="s">
        <v>270</v>
      </c>
      <c r="F97" s="15"/>
      <c r="G97" s="16"/>
    </row>
    <row r="98" spans="1:7" ht="14.1" customHeight="1" x14ac:dyDescent="0.25">
      <c r="A98" s="12">
        <v>94</v>
      </c>
      <c r="B98" s="13" t="s">
        <v>27</v>
      </c>
      <c r="C98" s="13"/>
      <c r="D98" s="14">
        <v>5</v>
      </c>
      <c r="E98" s="14" t="s">
        <v>270</v>
      </c>
      <c r="F98" s="15"/>
      <c r="G98" s="16"/>
    </row>
    <row r="99" spans="1:7" ht="25.5" x14ac:dyDescent="0.25">
      <c r="A99" s="12">
        <v>95</v>
      </c>
      <c r="B99" s="13" t="s">
        <v>226</v>
      </c>
      <c r="C99" s="13"/>
      <c r="D99" s="14">
        <v>70</v>
      </c>
      <c r="E99" s="14" t="s">
        <v>271</v>
      </c>
      <c r="F99" s="15"/>
      <c r="G99" s="16"/>
    </row>
    <row r="100" spans="1:7" ht="14.1" customHeight="1" x14ac:dyDescent="0.25">
      <c r="A100" s="12">
        <v>96</v>
      </c>
      <c r="B100" s="13" t="s">
        <v>227</v>
      </c>
      <c r="C100" s="13"/>
      <c r="D100" s="14">
        <v>50</v>
      </c>
      <c r="E100" s="14" t="s">
        <v>271</v>
      </c>
      <c r="F100" s="15"/>
      <c r="G100" s="16"/>
    </row>
    <row r="101" spans="1:7" ht="14.1" customHeight="1" x14ac:dyDescent="0.25">
      <c r="A101" s="12">
        <v>97</v>
      </c>
      <c r="B101" s="13" t="s">
        <v>28</v>
      </c>
      <c r="C101" s="13"/>
      <c r="D101" s="14">
        <v>10</v>
      </c>
      <c r="E101" s="14" t="s">
        <v>270</v>
      </c>
      <c r="F101" s="15"/>
      <c r="G101" s="16"/>
    </row>
    <row r="102" spans="1:7" x14ac:dyDescent="0.25">
      <c r="A102" s="12">
        <v>98</v>
      </c>
      <c r="B102" s="19" t="s">
        <v>372</v>
      </c>
      <c r="C102" s="13"/>
      <c r="D102" s="18">
        <v>250</v>
      </c>
      <c r="E102" s="18" t="s">
        <v>271</v>
      </c>
      <c r="F102" s="15"/>
      <c r="G102" s="16"/>
    </row>
    <row r="103" spans="1:7" x14ac:dyDescent="0.25">
      <c r="A103" s="10" t="s">
        <v>369</v>
      </c>
      <c r="B103" s="19" t="s">
        <v>373</v>
      </c>
      <c r="C103" s="13"/>
      <c r="D103" s="18">
        <v>250</v>
      </c>
      <c r="E103" s="18" t="s">
        <v>271</v>
      </c>
      <c r="F103" s="15"/>
      <c r="G103" s="16"/>
    </row>
    <row r="104" spans="1:7" x14ac:dyDescent="0.25">
      <c r="A104" s="10" t="s">
        <v>370</v>
      </c>
      <c r="B104" s="19" t="s">
        <v>374</v>
      </c>
      <c r="C104" s="13"/>
      <c r="D104" s="18">
        <v>250</v>
      </c>
      <c r="E104" s="18" t="s">
        <v>271</v>
      </c>
      <c r="F104" s="15"/>
      <c r="G104" s="16"/>
    </row>
    <row r="105" spans="1:7" x14ac:dyDescent="0.25">
      <c r="A105" s="10" t="s">
        <v>371</v>
      </c>
      <c r="B105" s="19" t="s">
        <v>375</v>
      </c>
      <c r="C105" s="13"/>
      <c r="D105" s="18">
        <v>250</v>
      </c>
      <c r="E105" s="18" t="s">
        <v>271</v>
      </c>
      <c r="F105" s="15"/>
      <c r="G105" s="16"/>
    </row>
    <row r="106" spans="1:7" ht="14.1" customHeight="1" x14ac:dyDescent="0.25">
      <c r="A106" s="12">
        <v>99</v>
      </c>
      <c r="B106" s="13" t="s">
        <v>29</v>
      </c>
      <c r="C106" s="13"/>
      <c r="D106" s="14">
        <f>48+6+3</f>
        <v>57</v>
      </c>
      <c r="E106" s="14" t="s">
        <v>271</v>
      </c>
      <c r="F106" s="15"/>
      <c r="G106" s="16"/>
    </row>
    <row r="107" spans="1:7" ht="14.1" customHeight="1" x14ac:dyDescent="0.25">
      <c r="A107" s="12">
        <v>100</v>
      </c>
      <c r="B107" s="13" t="s">
        <v>30</v>
      </c>
      <c r="C107" s="13"/>
      <c r="D107" s="14">
        <v>40</v>
      </c>
      <c r="E107" s="14" t="s">
        <v>271</v>
      </c>
      <c r="F107" s="15"/>
      <c r="G107" s="16"/>
    </row>
    <row r="108" spans="1:7" ht="14.1" customHeight="1" x14ac:dyDescent="0.25">
      <c r="A108" s="12">
        <v>101</v>
      </c>
      <c r="B108" s="13" t="s">
        <v>183</v>
      </c>
      <c r="C108" s="13"/>
      <c r="D108" s="14">
        <f>1+9</f>
        <v>10</v>
      </c>
      <c r="E108" s="14" t="s">
        <v>270</v>
      </c>
      <c r="F108" s="15"/>
      <c r="G108" s="16"/>
    </row>
    <row r="109" spans="1:7" ht="25.5" x14ac:dyDescent="0.25">
      <c r="A109" s="12">
        <v>102</v>
      </c>
      <c r="B109" s="13" t="s">
        <v>395</v>
      </c>
      <c r="C109" s="13"/>
      <c r="D109" s="14">
        <v>1000</v>
      </c>
      <c r="E109" s="14" t="s">
        <v>271</v>
      </c>
      <c r="F109" s="15"/>
      <c r="G109" s="16"/>
    </row>
    <row r="110" spans="1:7" ht="14.1" customHeight="1" x14ac:dyDescent="0.25">
      <c r="A110" s="12">
        <v>103</v>
      </c>
      <c r="B110" s="13" t="s">
        <v>31</v>
      </c>
      <c r="C110" s="13"/>
      <c r="D110" s="14">
        <v>100</v>
      </c>
      <c r="E110" s="14" t="s">
        <v>271</v>
      </c>
      <c r="F110" s="15"/>
      <c r="G110" s="16"/>
    </row>
    <row r="111" spans="1:7" ht="14.1" customHeight="1" x14ac:dyDescent="0.25">
      <c r="A111" s="12">
        <v>104</v>
      </c>
      <c r="B111" s="13" t="s">
        <v>32</v>
      </c>
      <c r="C111" s="13"/>
      <c r="D111" s="14">
        <v>50</v>
      </c>
      <c r="E111" s="14" t="s">
        <v>271</v>
      </c>
      <c r="F111" s="15"/>
      <c r="G111" s="16"/>
    </row>
    <row r="112" spans="1:7" ht="25.5" x14ac:dyDescent="0.25">
      <c r="A112" s="12">
        <v>105</v>
      </c>
      <c r="B112" s="13" t="s">
        <v>396</v>
      </c>
      <c r="C112" s="13"/>
      <c r="D112" s="14">
        <v>50</v>
      </c>
      <c r="E112" s="14" t="s">
        <v>271</v>
      </c>
      <c r="F112" s="15"/>
      <c r="G112" s="16"/>
    </row>
    <row r="113" spans="1:7" ht="18" customHeight="1" x14ac:dyDescent="0.25">
      <c r="A113" s="12">
        <v>106</v>
      </c>
      <c r="B113" s="13" t="s">
        <v>216</v>
      </c>
      <c r="C113" s="13"/>
      <c r="D113" s="14">
        <v>50</v>
      </c>
      <c r="E113" s="14" t="s">
        <v>278</v>
      </c>
      <c r="F113" s="15"/>
      <c r="G113" s="16"/>
    </row>
    <row r="114" spans="1:7" ht="25.5" customHeight="1" x14ac:dyDescent="0.25">
      <c r="A114" s="12">
        <v>107</v>
      </c>
      <c r="B114" s="13" t="s">
        <v>33</v>
      </c>
      <c r="C114" s="13"/>
      <c r="D114" s="14">
        <v>150</v>
      </c>
      <c r="E114" s="14" t="s">
        <v>271</v>
      </c>
      <c r="F114" s="15"/>
      <c r="G114" s="16"/>
    </row>
    <row r="115" spans="1:7" ht="14.1" customHeight="1" x14ac:dyDescent="0.25">
      <c r="A115" s="12">
        <v>108</v>
      </c>
      <c r="B115" s="13" t="s">
        <v>34</v>
      </c>
      <c r="C115" s="13"/>
      <c r="D115" s="14">
        <v>200</v>
      </c>
      <c r="E115" s="14" t="s">
        <v>271</v>
      </c>
      <c r="F115" s="15"/>
      <c r="G115" s="16"/>
    </row>
    <row r="116" spans="1:7" ht="14.1" customHeight="1" x14ac:dyDescent="0.25">
      <c r="A116" s="12">
        <v>109</v>
      </c>
      <c r="B116" s="13" t="s">
        <v>217</v>
      </c>
      <c r="C116" s="13"/>
      <c r="D116" s="14">
        <f>5+3+2+5+2+8+6+3+6</f>
        <v>40</v>
      </c>
      <c r="E116" s="14" t="s">
        <v>271</v>
      </c>
      <c r="F116" s="15"/>
      <c r="G116" s="16"/>
    </row>
    <row r="117" spans="1:7" ht="14.25" customHeight="1" x14ac:dyDescent="0.25">
      <c r="A117" s="12">
        <v>110</v>
      </c>
      <c r="B117" s="19" t="s">
        <v>376</v>
      </c>
      <c r="C117" s="13"/>
      <c r="D117" s="14">
        <v>25</v>
      </c>
      <c r="E117" s="14" t="s">
        <v>270</v>
      </c>
      <c r="F117" s="15"/>
      <c r="G117" s="16"/>
    </row>
    <row r="118" spans="1:7" ht="14.1" customHeight="1" x14ac:dyDescent="0.25">
      <c r="A118" s="12">
        <v>111</v>
      </c>
      <c r="B118" s="13" t="s">
        <v>397</v>
      </c>
      <c r="C118" s="13"/>
      <c r="D118" s="14">
        <v>150</v>
      </c>
      <c r="E118" s="14" t="s">
        <v>271</v>
      </c>
      <c r="F118" s="15"/>
      <c r="G118" s="16"/>
    </row>
    <row r="119" spans="1:7" ht="25.5" x14ac:dyDescent="0.25">
      <c r="A119" s="12">
        <v>112</v>
      </c>
      <c r="B119" s="13" t="s">
        <v>398</v>
      </c>
      <c r="C119" s="13"/>
      <c r="D119" s="14">
        <f>6+1+1+6+1</f>
        <v>15</v>
      </c>
      <c r="E119" s="14" t="s">
        <v>271</v>
      </c>
      <c r="F119" s="15"/>
      <c r="G119" s="16"/>
    </row>
    <row r="120" spans="1:7" ht="14.1" customHeight="1" x14ac:dyDescent="0.25">
      <c r="A120" s="12">
        <v>113</v>
      </c>
      <c r="B120" s="13" t="s">
        <v>264</v>
      </c>
      <c r="C120" s="13"/>
      <c r="D120" s="14">
        <v>200</v>
      </c>
      <c r="E120" s="14" t="s">
        <v>257</v>
      </c>
      <c r="F120" s="15"/>
      <c r="G120" s="16"/>
    </row>
    <row r="121" spans="1:7" ht="14.1" customHeight="1" x14ac:dyDescent="0.25">
      <c r="A121" s="12">
        <v>114</v>
      </c>
      <c r="B121" s="13" t="s">
        <v>265</v>
      </c>
      <c r="C121" s="13"/>
      <c r="D121" s="14">
        <v>200</v>
      </c>
      <c r="E121" s="14" t="s">
        <v>257</v>
      </c>
      <c r="F121" s="15"/>
      <c r="G121" s="16"/>
    </row>
    <row r="122" spans="1:7" ht="14.1" customHeight="1" x14ac:dyDescent="0.25">
      <c r="A122" s="12">
        <v>115</v>
      </c>
      <c r="B122" s="13" t="s">
        <v>266</v>
      </c>
      <c r="C122" s="13"/>
      <c r="D122" s="14">
        <v>200</v>
      </c>
      <c r="E122" s="14" t="s">
        <v>257</v>
      </c>
      <c r="F122" s="15"/>
      <c r="G122" s="16"/>
    </row>
    <row r="123" spans="1:7" ht="14.1" customHeight="1" x14ac:dyDescent="0.25">
      <c r="A123" s="12">
        <v>116</v>
      </c>
      <c r="B123" s="13" t="s">
        <v>267</v>
      </c>
      <c r="C123" s="13"/>
      <c r="D123" s="14">
        <v>200</v>
      </c>
      <c r="E123" s="14" t="s">
        <v>257</v>
      </c>
      <c r="F123" s="15"/>
      <c r="G123" s="16"/>
    </row>
    <row r="124" spans="1:7" ht="14.1" customHeight="1" x14ac:dyDescent="0.25">
      <c r="A124" s="12">
        <v>117</v>
      </c>
      <c r="B124" s="13" t="s">
        <v>268</v>
      </c>
      <c r="C124" s="13"/>
      <c r="D124" s="14">
        <v>200</v>
      </c>
      <c r="E124" s="14" t="s">
        <v>257</v>
      </c>
      <c r="F124" s="15"/>
      <c r="G124" s="16"/>
    </row>
    <row r="125" spans="1:7" ht="14.1" customHeight="1" x14ac:dyDescent="0.25">
      <c r="A125" s="12">
        <v>118</v>
      </c>
      <c r="B125" s="13" t="s">
        <v>269</v>
      </c>
      <c r="C125" s="13"/>
      <c r="D125" s="14">
        <v>200</v>
      </c>
      <c r="E125" s="14" t="s">
        <v>257</v>
      </c>
      <c r="F125" s="15"/>
      <c r="G125" s="16"/>
    </row>
    <row r="126" spans="1:7" ht="25.5" x14ac:dyDescent="0.25">
      <c r="A126" s="12">
        <v>119</v>
      </c>
      <c r="B126" s="13" t="s">
        <v>399</v>
      </c>
      <c r="C126" s="13"/>
      <c r="D126" s="14">
        <v>250</v>
      </c>
      <c r="E126" s="14" t="s">
        <v>257</v>
      </c>
      <c r="F126" s="15"/>
      <c r="G126" s="16"/>
    </row>
    <row r="127" spans="1:7" ht="14.1" customHeight="1" x14ac:dyDescent="0.25">
      <c r="A127" s="12">
        <v>120</v>
      </c>
      <c r="B127" s="13" t="s">
        <v>35</v>
      </c>
      <c r="C127" s="13"/>
      <c r="D127" s="14">
        <v>80</v>
      </c>
      <c r="E127" s="14" t="s">
        <v>271</v>
      </c>
      <c r="F127" s="15"/>
      <c r="G127" s="16"/>
    </row>
    <row r="128" spans="1:7" ht="14.1" customHeight="1" x14ac:dyDescent="0.25">
      <c r="A128" s="12">
        <v>121</v>
      </c>
      <c r="B128" s="13" t="s">
        <v>36</v>
      </c>
      <c r="C128" s="13"/>
      <c r="D128" s="14">
        <v>80</v>
      </c>
      <c r="E128" s="14" t="s">
        <v>271</v>
      </c>
      <c r="F128" s="15"/>
      <c r="G128" s="16"/>
    </row>
    <row r="129" spans="1:7" ht="14.1" customHeight="1" x14ac:dyDescent="0.25">
      <c r="A129" s="12">
        <v>122</v>
      </c>
      <c r="B129" s="13" t="s">
        <v>400</v>
      </c>
      <c r="C129" s="13"/>
      <c r="D129" s="14">
        <v>100</v>
      </c>
      <c r="E129" s="14" t="s">
        <v>271</v>
      </c>
      <c r="F129" s="15"/>
      <c r="G129" s="16"/>
    </row>
    <row r="130" spans="1:7" ht="14.1" customHeight="1" x14ac:dyDescent="0.25">
      <c r="A130" s="12">
        <v>123</v>
      </c>
      <c r="B130" s="13" t="s">
        <v>401</v>
      </c>
      <c r="C130" s="13"/>
      <c r="D130" s="14">
        <v>100</v>
      </c>
      <c r="E130" s="14" t="s">
        <v>271</v>
      </c>
      <c r="F130" s="15"/>
      <c r="G130" s="16"/>
    </row>
    <row r="131" spans="1:7" ht="14.1" customHeight="1" x14ac:dyDescent="0.25">
      <c r="A131" s="12">
        <v>124</v>
      </c>
      <c r="B131" s="13" t="s">
        <v>37</v>
      </c>
      <c r="C131" s="13"/>
      <c r="D131" s="14">
        <v>120</v>
      </c>
      <c r="E131" s="14" t="s">
        <v>271</v>
      </c>
      <c r="F131" s="15"/>
      <c r="G131" s="16"/>
    </row>
    <row r="132" spans="1:7" ht="25.5" x14ac:dyDescent="0.25">
      <c r="A132" s="12">
        <v>125</v>
      </c>
      <c r="B132" s="13" t="s">
        <v>402</v>
      </c>
      <c r="C132" s="13"/>
      <c r="D132" s="14">
        <v>200</v>
      </c>
      <c r="E132" s="14" t="s">
        <v>271</v>
      </c>
      <c r="F132" s="15"/>
      <c r="G132" s="16"/>
    </row>
    <row r="133" spans="1:7" ht="14.1" customHeight="1" x14ac:dyDescent="0.25">
      <c r="A133" s="12">
        <v>126</v>
      </c>
      <c r="B133" s="13" t="s">
        <v>38</v>
      </c>
      <c r="C133" s="13"/>
      <c r="D133" s="14">
        <v>60</v>
      </c>
      <c r="E133" s="14" t="s">
        <v>271</v>
      </c>
      <c r="F133" s="15"/>
      <c r="G133" s="16"/>
    </row>
    <row r="134" spans="1:7" ht="14.1" customHeight="1" x14ac:dyDescent="0.25">
      <c r="A134" s="12">
        <v>127</v>
      </c>
      <c r="B134" s="13" t="s">
        <v>39</v>
      </c>
      <c r="C134" s="13"/>
      <c r="D134" s="14">
        <f>13+8+9</f>
        <v>30</v>
      </c>
      <c r="E134" s="14" t="s">
        <v>271</v>
      </c>
      <c r="F134" s="15"/>
      <c r="G134" s="16"/>
    </row>
    <row r="135" spans="1:7" ht="14.1" customHeight="1" x14ac:dyDescent="0.25">
      <c r="A135" s="12">
        <v>128</v>
      </c>
      <c r="B135" s="13" t="s">
        <v>40</v>
      </c>
      <c r="C135" s="13"/>
      <c r="D135" s="14">
        <f>2+8</f>
        <v>10</v>
      </c>
      <c r="E135" s="14" t="s">
        <v>271</v>
      </c>
      <c r="F135" s="15"/>
      <c r="G135" s="16"/>
    </row>
    <row r="136" spans="1:7" ht="14.1" customHeight="1" x14ac:dyDescent="0.25">
      <c r="A136" s="12">
        <v>129</v>
      </c>
      <c r="B136" s="13" t="s">
        <v>324</v>
      </c>
      <c r="C136" s="13"/>
      <c r="D136" s="14">
        <v>150</v>
      </c>
      <c r="E136" s="14" t="s">
        <v>271</v>
      </c>
      <c r="F136" s="15"/>
      <c r="G136" s="16"/>
    </row>
    <row r="137" spans="1:7" ht="14.1" customHeight="1" x14ac:dyDescent="0.25">
      <c r="A137" s="12">
        <v>130</v>
      </c>
      <c r="B137" s="13" t="s">
        <v>325</v>
      </c>
      <c r="C137" s="13"/>
      <c r="D137" s="14">
        <v>100</v>
      </c>
      <c r="E137" s="14" t="s">
        <v>271</v>
      </c>
      <c r="F137" s="15"/>
      <c r="G137" s="16"/>
    </row>
    <row r="138" spans="1:7" ht="14.1" customHeight="1" x14ac:dyDescent="0.25">
      <c r="A138" s="12">
        <v>131</v>
      </c>
      <c r="B138" s="13" t="s">
        <v>162</v>
      </c>
      <c r="C138" s="13"/>
      <c r="D138" s="14">
        <v>25</v>
      </c>
      <c r="E138" s="14" t="s">
        <v>270</v>
      </c>
      <c r="F138" s="15"/>
      <c r="G138" s="16"/>
    </row>
    <row r="139" spans="1:7" ht="14.1" customHeight="1" x14ac:dyDescent="0.25">
      <c r="A139" s="12">
        <v>132</v>
      </c>
      <c r="B139" s="13" t="s">
        <v>163</v>
      </c>
      <c r="C139" s="13"/>
      <c r="D139" s="14">
        <v>25</v>
      </c>
      <c r="E139" s="14" t="s">
        <v>270</v>
      </c>
      <c r="F139" s="15"/>
      <c r="G139" s="16"/>
    </row>
    <row r="140" spans="1:7" ht="14.1" customHeight="1" x14ac:dyDescent="0.25">
      <c r="A140" s="12">
        <v>133</v>
      </c>
      <c r="B140" s="13" t="s">
        <v>164</v>
      </c>
      <c r="C140" s="13"/>
      <c r="D140" s="14">
        <v>25</v>
      </c>
      <c r="E140" s="14" t="s">
        <v>270</v>
      </c>
      <c r="F140" s="15"/>
      <c r="G140" s="16"/>
    </row>
    <row r="141" spans="1:7" ht="25.5" customHeight="1" x14ac:dyDescent="0.25">
      <c r="A141" s="12">
        <v>134</v>
      </c>
      <c r="B141" s="13" t="s">
        <v>41</v>
      </c>
      <c r="C141" s="13"/>
      <c r="D141" s="14">
        <v>20</v>
      </c>
      <c r="E141" s="14" t="s">
        <v>270</v>
      </c>
      <c r="F141" s="15"/>
      <c r="G141" s="16"/>
    </row>
    <row r="142" spans="1:7" ht="24.75" customHeight="1" x14ac:dyDescent="0.25">
      <c r="A142" s="12">
        <v>135</v>
      </c>
      <c r="B142" s="13" t="s">
        <v>42</v>
      </c>
      <c r="C142" s="13"/>
      <c r="D142" s="14">
        <v>25</v>
      </c>
      <c r="E142" s="14" t="s">
        <v>270</v>
      </c>
      <c r="F142" s="15"/>
      <c r="G142" s="16"/>
    </row>
    <row r="143" spans="1:7" ht="27" customHeight="1" x14ac:dyDescent="0.25">
      <c r="A143" s="12">
        <v>136</v>
      </c>
      <c r="B143" s="13" t="s">
        <v>43</v>
      </c>
      <c r="C143" s="13"/>
      <c r="D143" s="14">
        <v>25</v>
      </c>
      <c r="E143" s="14" t="s">
        <v>270</v>
      </c>
      <c r="F143" s="15"/>
      <c r="G143" s="16"/>
    </row>
    <row r="144" spans="1:7" ht="24" customHeight="1" x14ac:dyDescent="0.25">
      <c r="A144" s="12">
        <v>137</v>
      </c>
      <c r="B144" s="13" t="s">
        <v>44</v>
      </c>
      <c r="C144" s="13"/>
      <c r="D144" s="14">
        <v>25</v>
      </c>
      <c r="E144" s="14" t="s">
        <v>270</v>
      </c>
      <c r="F144" s="15"/>
      <c r="G144" s="16"/>
    </row>
    <row r="145" spans="1:7" ht="25.5" x14ac:dyDescent="0.25">
      <c r="A145" s="12">
        <v>138</v>
      </c>
      <c r="B145" s="13" t="s">
        <v>403</v>
      </c>
      <c r="C145" s="13"/>
      <c r="D145" s="14">
        <v>10</v>
      </c>
      <c r="E145" s="14" t="s">
        <v>270</v>
      </c>
      <c r="F145" s="15"/>
      <c r="G145" s="16"/>
    </row>
    <row r="146" spans="1:7" ht="14.1" customHeight="1" x14ac:dyDescent="0.25">
      <c r="A146" s="12">
        <v>139</v>
      </c>
      <c r="B146" s="13" t="s">
        <v>165</v>
      </c>
      <c r="C146" s="13"/>
      <c r="D146" s="14">
        <v>25</v>
      </c>
      <c r="E146" s="14" t="s">
        <v>270</v>
      </c>
      <c r="F146" s="15"/>
      <c r="G146" s="16"/>
    </row>
    <row r="147" spans="1:7" ht="14.1" customHeight="1" x14ac:dyDescent="0.25">
      <c r="A147" s="12">
        <v>140</v>
      </c>
      <c r="B147" s="13" t="s">
        <v>166</v>
      </c>
      <c r="C147" s="13"/>
      <c r="D147" s="14">
        <v>25</v>
      </c>
      <c r="E147" s="14" t="s">
        <v>270</v>
      </c>
      <c r="F147" s="15"/>
      <c r="G147" s="16"/>
    </row>
    <row r="148" spans="1:7" ht="14.1" customHeight="1" x14ac:dyDescent="0.25">
      <c r="A148" s="12">
        <v>141</v>
      </c>
      <c r="B148" s="13" t="s">
        <v>167</v>
      </c>
      <c r="C148" s="13"/>
      <c r="D148" s="14">
        <v>50</v>
      </c>
      <c r="E148" s="14" t="s">
        <v>270</v>
      </c>
      <c r="F148" s="15"/>
      <c r="G148" s="16"/>
    </row>
    <row r="149" spans="1:7" ht="25.5" x14ac:dyDescent="0.25">
      <c r="A149" s="12">
        <v>142</v>
      </c>
      <c r="B149" s="13" t="s">
        <v>326</v>
      </c>
      <c r="C149" s="13"/>
      <c r="D149" s="14">
        <v>10</v>
      </c>
      <c r="E149" s="14" t="s">
        <v>270</v>
      </c>
      <c r="F149" s="15"/>
      <c r="G149" s="16"/>
    </row>
    <row r="150" spans="1:7" ht="25.5" x14ac:dyDescent="0.25">
      <c r="A150" s="12">
        <v>143</v>
      </c>
      <c r="B150" s="13" t="s">
        <v>327</v>
      </c>
      <c r="C150" s="13"/>
      <c r="D150" s="14">
        <v>500</v>
      </c>
      <c r="E150" s="14" t="s">
        <v>270</v>
      </c>
      <c r="F150" s="15"/>
      <c r="G150" s="16"/>
    </row>
    <row r="151" spans="1:7" ht="14.1" customHeight="1" x14ac:dyDescent="0.25">
      <c r="A151" s="12">
        <v>144</v>
      </c>
      <c r="B151" s="13" t="s">
        <v>218</v>
      </c>
      <c r="C151" s="13"/>
      <c r="D151" s="14">
        <v>1500</v>
      </c>
      <c r="E151" s="14" t="s">
        <v>271</v>
      </c>
      <c r="F151" s="15"/>
      <c r="G151" s="16"/>
    </row>
    <row r="152" spans="1:7" ht="14.1" customHeight="1" x14ac:dyDescent="0.25">
      <c r="A152" s="12">
        <v>145</v>
      </c>
      <c r="B152" s="13" t="s">
        <v>219</v>
      </c>
      <c r="C152" s="13"/>
      <c r="D152" s="14">
        <v>1000</v>
      </c>
      <c r="E152" s="14" t="s">
        <v>271</v>
      </c>
      <c r="F152" s="15"/>
      <c r="G152" s="16"/>
    </row>
    <row r="153" spans="1:7" ht="14.1" customHeight="1" x14ac:dyDescent="0.25">
      <c r="A153" s="12">
        <v>146</v>
      </c>
      <c r="B153" s="13" t="s">
        <v>220</v>
      </c>
      <c r="C153" s="13"/>
      <c r="D153" s="14">
        <v>500</v>
      </c>
      <c r="E153" s="14" t="s">
        <v>271</v>
      </c>
      <c r="F153" s="15"/>
      <c r="G153" s="16"/>
    </row>
    <row r="154" spans="1:7" ht="14.1" customHeight="1" x14ac:dyDescent="0.25">
      <c r="A154" s="12">
        <v>147</v>
      </c>
      <c r="B154" s="13" t="s">
        <v>168</v>
      </c>
      <c r="C154" s="13"/>
      <c r="D154" s="14">
        <v>25</v>
      </c>
      <c r="E154" s="14" t="s">
        <v>270</v>
      </c>
      <c r="F154" s="15"/>
      <c r="G154" s="16"/>
    </row>
    <row r="155" spans="1:7" ht="14.1" customHeight="1" x14ac:dyDescent="0.25">
      <c r="A155" s="12">
        <v>148</v>
      </c>
      <c r="B155" s="13" t="s">
        <v>169</v>
      </c>
      <c r="C155" s="13"/>
      <c r="D155" s="14">
        <v>25</v>
      </c>
      <c r="E155" s="14" t="s">
        <v>270</v>
      </c>
      <c r="F155" s="15"/>
      <c r="G155" s="16"/>
    </row>
    <row r="156" spans="1:7" ht="14.1" customHeight="1" x14ac:dyDescent="0.25">
      <c r="A156" s="12">
        <v>149</v>
      </c>
      <c r="B156" s="13" t="s">
        <v>170</v>
      </c>
      <c r="C156" s="13"/>
      <c r="D156" s="14">
        <v>25</v>
      </c>
      <c r="E156" s="14" t="s">
        <v>270</v>
      </c>
      <c r="F156" s="15"/>
      <c r="G156" s="16"/>
    </row>
    <row r="157" spans="1:7" ht="14.1" customHeight="1" x14ac:dyDescent="0.25">
      <c r="A157" s="12">
        <v>150</v>
      </c>
      <c r="B157" s="13" t="s">
        <v>171</v>
      </c>
      <c r="C157" s="13"/>
      <c r="D157" s="14">
        <v>25</v>
      </c>
      <c r="E157" s="14" t="s">
        <v>270</v>
      </c>
      <c r="F157" s="15"/>
      <c r="G157" s="16"/>
    </row>
    <row r="158" spans="1:7" ht="14.1" customHeight="1" x14ac:dyDescent="0.25">
      <c r="A158" s="12">
        <v>151</v>
      </c>
      <c r="B158" s="13" t="s">
        <v>45</v>
      </c>
      <c r="C158" s="13"/>
      <c r="D158" s="14">
        <v>15</v>
      </c>
      <c r="E158" s="14" t="s">
        <v>270</v>
      </c>
      <c r="F158" s="15"/>
      <c r="G158" s="16"/>
    </row>
    <row r="159" spans="1:7" ht="14.1" customHeight="1" x14ac:dyDescent="0.25">
      <c r="A159" s="12">
        <v>152</v>
      </c>
      <c r="B159" s="17" t="s">
        <v>221</v>
      </c>
      <c r="C159" s="17"/>
      <c r="D159" s="14">
        <v>300</v>
      </c>
      <c r="E159" s="14" t="s">
        <v>271</v>
      </c>
      <c r="F159" s="15"/>
      <c r="G159" s="16"/>
    </row>
    <row r="160" spans="1:7" ht="14.1" customHeight="1" x14ac:dyDescent="0.25">
      <c r="A160" s="12">
        <v>153</v>
      </c>
      <c r="B160" s="17" t="s">
        <v>172</v>
      </c>
      <c r="C160" s="17"/>
      <c r="D160" s="14">
        <v>100</v>
      </c>
      <c r="E160" s="14" t="s">
        <v>271</v>
      </c>
      <c r="F160" s="15"/>
      <c r="G160" s="16"/>
    </row>
    <row r="161" spans="1:7" ht="25.5" x14ac:dyDescent="0.25">
      <c r="A161" s="12">
        <v>154</v>
      </c>
      <c r="B161" s="13" t="s">
        <v>281</v>
      </c>
      <c r="C161" s="13"/>
      <c r="D161" s="14">
        <v>350</v>
      </c>
      <c r="E161" s="14" t="s">
        <v>270</v>
      </c>
      <c r="F161" s="15"/>
      <c r="G161" s="16"/>
    </row>
    <row r="162" spans="1:7" ht="14.1" customHeight="1" x14ac:dyDescent="0.25">
      <c r="A162" s="12">
        <v>155</v>
      </c>
      <c r="B162" s="13" t="s">
        <v>404</v>
      </c>
      <c r="C162" s="13"/>
      <c r="D162" s="14">
        <v>25</v>
      </c>
      <c r="E162" s="14" t="s">
        <v>270</v>
      </c>
      <c r="F162" s="15"/>
      <c r="G162" s="16"/>
    </row>
    <row r="163" spans="1:7" ht="25.5" x14ac:dyDescent="0.25">
      <c r="A163" s="12">
        <v>156</v>
      </c>
      <c r="B163" s="13" t="s">
        <v>282</v>
      </c>
      <c r="C163" s="13"/>
      <c r="D163" s="14">
        <v>300</v>
      </c>
      <c r="E163" s="14" t="s">
        <v>270</v>
      </c>
      <c r="F163" s="15"/>
      <c r="G163" s="16"/>
    </row>
    <row r="164" spans="1:7" ht="14.1" customHeight="1" x14ac:dyDescent="0.25">
      <c r="A164" s="12">
        <v>157</v>
      </c>
      <c r="B164" s="13" t="s">
        <v>46</v>
      </c>
      <c r="C164" s="13"/>
      <c r="D164" s="14">
        <v>50</v>
      </c>
      <c r="E164" s="14" t="s">
        <v>270</v>
      </c>
      <c r="F164" s="15"/>
      <c r="G164" s="16"/>
    </row>
    <row r="165" spans="1:7" ht="14.1" customHeight="1" x14ac:dyDescent="0.25">
      <c r="A165" s="12">
        <v>158</v>
      </c>
      <c r="B165" s="13" t="s">
        <v>328</v>
      </c>
      <c r="C165" s="13"/>
      <c r="D165" s="14">
        <v>100</v>
      </c>
      <c r="E165" s="14" t="s">
        <v>270</v>
      </c>
      <c r="F165" s="15"/>
      <c r="G165" s="16"/>
    </row>
    <row r="166" spans="1:7" ht="14.1" customHeight="1" x14ac:dyDescent="0.25">
      <c r="A166" s="12">
        <v>159</v>
      </c>
      <c r="B166" s="13" t="s">
        <v>47</v>
      </c>
      <c r="C166" s="13"/>
      <c r="D166" s="14">
        <v>50</v>
      </c>
      <c r="E166" s="14" t="s">
        <v>270</v>
      </c>
      <c r="F166" s="15"/>
      <c r="G166" s="16"/>
    </row>
    <row r="167" spans="1:7" ht="25.5" customHeight="1" x14ac:dyDescent="0.25">
      <c r="A167" s="12">
        <v>160</v>
      </c>
      <c r="B167" s="13" t="s">
        <v>48</v>
      </c>
      <c r="C167" s="13"/>
      <c r="D167" s="14">
        <v>25</v>
      </c>
      <c r="E167" s="14" t="s">
        <v>270</v>
      </c>
      <c r="F167" s="15"/>
      <c r="G167" s="16"/>
    </row>
    <row r="168" spans="1:7" ht="24.75" customHeight="1" x14ac:dyDescent="0.25">
      <c r="A168" s="12">
        <v>161</v>
      </c>
      <c r="B168" s="13" t="s">
        <v>49</v>
      </c>
      <c r="C168" s="13"/>
      <c r="D168" s="14">
        <v>15</v>
      </c>
      <c r="E168" s="14" t="s">
        <v>270</v>
      </c>
      <c r="F168" s="15"/>
      <c r="G168" s="16"/>
    </row>
    <row r="169" spans="1:7" ht="24.75" customHeight="1" x14ac:dyDescent="0.25">
      <c r="A169" s="12">
        <v>162</v>
      </c>
      <c r="B169" s="13" t="s">
        <v>50</v>
      </c>
      <c r="C169" s="13"/>
      <c r="D169" s="14">
        <v>50</v>
      </c>
      <c r="E169" s="14" t="s">
        <v>270</v>
      </c>
      <c r="F169" s="15"/>
      <c r="G169" s="16"/>
    </row>
    <row r="170" spans="1:7" ht="14.1" customHeight="1" x14ac:dyDescent="0.25">
      <c r="A170" s="12">
        <v>163</v>
      </c>
      <c r="B170" s="17" t="s">
        <v>329</v>
      </c>
      <c r="C170" s="17"/>
      <c r="D170" s="14">
        <v>100</v>
      </c>
      <c r="E170" s="14" t="s">
        <v>270</v>
      </c>
      <c r="F170" s="15"/>
      <c r="G170" s="16"/>
    </row>
    <row r="171" spans="1:7" ht="26.25" x14ac:dyDescent="0.25">
      <c r="A171" s="12">
        <v>164</v>
      </c>
      <c r="B171" s="17" t="s">
        <v>405</v>
      </c>
      <c r="C171" s="17"/>
      <c r="D171" s="14">
        <v>15</v>
      </c>
      <c r="E171" s="14" t="s">
        <v>270</v>
      </c>
      <c r="F171" s="15"/>
      <c r="G171" s="16"/>
    </row>
    <row r="172" spans="1:7" ht="14.1" customHeight="1" x14ac:dyDescent="0.25">
      <c r="A172" s="12">
        <v>165</v>
      </c>
      <c r="B172" s="13" t="s">
        <v>51</v>
      </c>
      <c r="C172" s="13"/>
      <c r="D172" s="14">
        <v>10</v>
      </c>
      <c r="E172" s="14" t="s">
        <v>270</v>
      </c>
      <c r="F172" s="15"/>
      <c r="G172" s="16"/>
    </row>
    <row r="173" spans="1:7" ht="14.1" customHeight="1" x14ac:dyDescent="0.25">
      <c r="A173" s="12">
        <v>166</v>
      </c>
      <c r="B173" s="13" t="s">
        <v>283</v>
      </c>
      <c r="C173" s="13"/>
      <c r="D173" s="14">
        <v>30</v>
      </c>
      <c r="E173" s="14" t="s">
        <v>270</v>
      </c>
      <c r="F173" s="15"/>
      <c r="G173" s="16"/>
    </row>
    <row r="174" spans="1:7" ht="14.1" customHeight="1" x14ac:dyDescent="0.25">
      <c r="A174" s="12">
        <v>167</v>
      </c>
      <c r="B174" s="13" t="s">
        <v>52</v>
      </c>
      <c r="C174" s="13"/>
      <c r="D174" s="14">
        <f>30+4+5+1</f>
        <v>40</v>
      </c>
      <c r="E174" s="14" t="s">
        <v>271</v>
      </c>
      <c r="F174" s="15"/>
      <c r="G174" s="16"/>
    </row>
    <row r="175" spans="1:7" ht="14.1" customHeight="1" x14ac:dyDescent="0.25">
      <c r="A175" s="12">
        <v>168</v>
      </c>
      <c r="B175" s="13" t="s">
        <v>53</v>
      </c>
      <c r="C175" s="13"/>
      <c r="D175" s="14">
        <v>10</v>
      </c>
      <c r="E175" s="14" t="s">
        <v>271</v>
      </c>
      <c r="F175" s="15"/>
      <c r="G175" s="16"/>
    </row>
    <row r="176" spans="1:7" ht="14.1" customHeight="1" x14ac:dyDescent="0.25">
      <c r="A176" s="12">
        <v>169</v>
      </c>
      <c r="B176" s="13" t="s">
        <v>406</v>
      </c>
      <c r="C176" s="13"/>
      <c r="D176" s="14">
        <v>50</v>
      </c>
      <c r="E176" s="14" t="s">
        <v>271</v>
      </c>
      <c r="F176" s="15"/>
      <c r="G176" s="16"/>
    </row>
    <row r="177" spans="1:7" ht="25.5" x14ac:dyDescent="0.25">
      <c r="A177" s="12">
        <v>170</v>
      </c>
      <c r="B177" s="13" t="s">
        <v>222</v>
      </c>
      <c r="C177" s="13"/>
      <c r="D177" s="14">
        <v>25</v>
      </c>
      <c r="E177" s="14" t="s">
        <v>271</v>
      </c>
      <c r="F177" s="15"/>
      <c r="G177" s="16"/>
    </row>
    <row r="178" spans="1:7" ht="14.1" customHeight="1" x14ac:dyDescent="0.25">
      <c r="A178" s="12">
        <v>171</v>
      </c>
      <c r="B178" s="13" t="s">
        <v>54</v>
      </c>
      <c r="C178" s="13"/>
      <c r="D178" s="14">
        <v>5</v>
      </c>
      <c r="E178" s="14" t="s">
        <v>270</v>
      </c>
      <c r="F178" s="15"/>
      <c r="G178" s="16"/>
    </row>
    <row r="179" spans="1:7" ht="24" customHeight="1" x14ac:dyDescent="0.25">
      <c r="A179" s="12">
        <v>172</v>
      </c>
      <c r="B179" s="13" t="s">
        <v>55</v>
      </c>
      <c r="C179" s="13"/>
      <c r="D179" s="14">
        <v>10</v>
      </c>
      <c r="E179" s="14" t="s">
        <v>271</v>
      </c>
      <c r="F179" s="15"/>
      <c r="G179" s="16"/>
    </row>
    <row r="180" spans="1:7" ht="14.1" customHeight="1" x14ac:dyDescent="0.25">
      <c r="A180" s="12">
        <v>173</v>
      </c>
      <c r="B180" s="13" t="s">
        <v>56</v>
      </c>
      <c r="C180" s="13"/>
      <c r="D180" s="14">
        <v>20</v>
      </c>
      <c r="E180" s="14" t="s">
        <v>271</v>
      </c>
      <c r="F180" s="15"/>
      <c r="G180" s="16"/>
    </row>
    <row r="181" spans="1:7" ht="14.1" customHeight="1" x14ac:dyDescent="0.25">
      <c r="A181" s="12">
        <v>174</v>
      </c>
      <c r="B181" s="13" t="s">
        <v>57</v>
      </c>
      <c r="C181" s="13"/>
      <c r="D181" s="14">
        <v>20</v>
      </c>
      <c r="E181" s="14" t="s">
        <v>271</v>
      </c>
      <c r="F181" s="15"/>
      <c r="G181" s="16"/>
    </row>
    <row r="182" spans="1:7" ht="14.1" customHeight="1" x14ac:dyDescent="0.25">
      <c r="A182" s="12">
        <v>175</v>
      </c>
      <c r="B182" s="13" t="s">
        <v>58</v>
      </c>
      <c r="C182" s="13"/>
      <c r="D182" s="14">
        <v>20</v>
      </c>
      <c r="E182" s="14" t="s">
        <v>271</v>
      </c>
      <c r="F182" s="15"/>
      <c r="G182" s="16"/>
    </row>
    <row r="183" spans="1:7" ht="14.1" customHeight="1" x14ac:dyDescent="0.25">
      <c r="A183" s="12">
        <v>176</v>
      </c>
      <c r="B183" s="13" t="s">
        <v>59</v>
      </c>
      <c r="C183" s="13"/>
      <c r="D183" s="14">
        <v>20</v>
      </c>
      <c r="E183" s="14" t="s">
        <v>271</v>
      </c>
      <c r="F183" s="15"/>
      <c r="G183" s="16"/>
    </row>
    <row r="184" spans="1:7" ht="14.1" customHeight="1" x14ac:dyDescent="0.25">
      <c r="A184" s="12">
        <v>177</v>
      </c>
      <c r="B184" s="13" t="s">
        <v>60</v>
      </c>
      <c r="C184" s="13"/>
      <c r="D184" s="14">
        <v>20</v>
      </c>
      <c r="E184" s="14" t="s">
        <v>271</v>
      </c>
      <c r="F184" s="15"/>
      <c r="G184" s="16"/>
    </row>
    <row r="185" spans="1:7" ht="14.1" customHeight="1" x14ac:dyDescent="0.25">
      <c r="A185" s="12">
        <v>178</v>
      </c>
      <c r="B185" s="13" t="s">
        <v>61</v>
      </c>
      <c r="C185" s="13"/>
      <c r="D185" s="14">
        <v>5</v>
      </c>
      <c r="E185" s="14" t="s">
        <v>271</v>
      </c>
      <c r="F185" s="15"/>
      <c r="G185" s="16"/>
    </row>
    <row r="186" spans="1:7" ht="14.1" customHeight="1" x14ac:dyDescent="0.25">
      <c r="A186" s="12">
        <v>179</v>
      </c>
      <c r="B186" s="13" t="s">
        <v>184</v>
      </c>
      <c r="C186" s="13"/>
      <c r="D186" s="14">
        <f>2+10</f>
        <v>12</v>
      </c>
      <c r="E186" s="14" t="s">
        <v>270</v>
      </c>
      <c r="F186" s="15"/>
      <c r="G186" s="16"/>
    </row>
    <row r="187" spans="1:7" ht="14.1" customHeight="1" x14ac:dyDescent="0.25">
      <c r="A187" s="12">
        <v>180</v>
      </c>
      <c r="B187" s="13" t="s">
        <v>62</v>
      </c>
      <c r="C187" s="13"/>
      <c r="D187" s="14">
        <v>50</v>
      </c>
      <c r="E187" s="14" t="s">
        <v>270</v>
      </c>
      <c r="F187" s="15"/>
      <c r="G187" s="16"/>
    </row>
    <row r="188" spans="1:7" ht="14.1" customHeight="1" x14ac:dyDescent="0.25">
      <c r="A188" s="12">
        <v>181</v>
      </c>
      <c r="B188" s="13" t="s">
        <v>284</v>
      </c>
      <c r="C188" s="13"/>
      <c r="D188" s="14">
        <v>200</v>
      </c>
      <c r="E188" s="14" t="s">
        <v>271</v>
      </c>
      <c r="F188" s="15"/>
      <c r="G188" s="16"/>
    </row>
    <row r="189" spans="1:7" ht="17.25" customHeight="1" x14ac:dyDescent="0.25">
      <c r="A189" s="12">
        <v>182</v>
      </c>
      <c r="B189" s="13" t="s">
        <v>285</v>
      </c>
      <c r="C189" s="13"/>
      <c r="D189" s="14">
        <v>20</v>
      </c>
      <c r="E189" s="14" t="s">
        <v>271</v>
      </c>
      <c r="F189" s="15"/>
      <c r="G189" s="16"/>
    </row>
    <row r="190" spans="1:7" x14ac:dyDescent="0.25">
      <c r="A190" s="12">
        <v>183</v>
      </c>
      <c r="B190" s="13" t="s">
        <v>63</v>
      </c>
      <c r="C190" s="13"/>
      <c r="D190" s="14">
        <f>1+4+15</f>
        <v>20</v>
      </c>
      <c r="E190" s="14" t="s">
        <v>270</v>
      </c>
      <c r="F190" s="15"/>
      <c r="G190" s="16"/>
    </row>
    <row r="191" spans="1:7" ht="25.5" x14ac:dyDescent="0.25">
      <c r="A191" s="12">
        <v>184</v>
      </c>
      <c r="B191" s="13" t="s">
        <v>286</v>
      </c>
      <c r="C191" s="13"/>
      <c r="D191" s="14">
        <v>105</v>
      </c>
      <c r="E191" s="14" t="s">
        <v>271</v>
      </c>
      <c r="F191" s="15"/>
      <c r="G191" s="16"/>
    </row>
    <row r="192" spans="1:7" ht="25.5" x14ac:dyDescent="0.25">
      <c r="A192" s="12">
        <v>185</v>
      </c>
      <c r="B192" s="13" t="s">
        <v>287</v>
      </c>
      <c r="C192" s="13"/>
      <c r="D192" s="14">
        <v>105</v>
      </c>
      <c r="E192" s="14" t="s">
        <v>271</v>
      </c>
      <c r="F192" s="15"/>
      <c r="G192" s="16"/>
    </row>
    <row r="193" spans="1:7" ht="14.1" customHeight="1" x14ac:dyDescent="0.25">
      <c r="A193" s="12">
        <v>186</v>
      </c>
      <c r="B193" s="13" t="s">
        <v>288</v>
      </c>
      <c r="C193" s="13"/>
      <c r="D193" s="14">
        <v>10</v>
      </c>
      <c r="E193" s="14" t="s">
        <v>270</v>
      </c>
      <c r="F193" s="15"/>
      <c r="G193" s="16"/>
    </row>
    <row r="194" spans="1:7" ht="14.1" customHeight="1" x14ac:dyDescent="0.25">
      <c r="A194" s="12">
        <v>187</v>
      </c>
      <c r="B194" s="13" t="s">
        <v>189</v>
      </c>
      <c r="C194" s="13"/>
      <c r="D194" s="14">
        <v>10</v>
      </c>
      <c r="E194" s="14" t="s">
        <v>271</v>
      </c>
      <c r="F194" s="15"/>
      <c r="G194" s="16"/>
    </row>
    <row r="195" spans="1:7" ht="14.1" customHeight="1" x14ac:dyDescent="0.25">
      <c r="A195" s="12">
        <v>188</v>
      </c>
      <c r="B195" s="13" t="s">
        <v>190</v>
      </c>
      <c r="C195" s="13"/>
      <c r="D195" s="14">
        <v>170</v>
      </c>
      <c r="E195" s="14" t="s">
        <v>271</v>
      </c>
      <c r="F195" s="15"/>
      <c r="G195" s="16"/>
    </row>
    <row r="196" spans="1:7" ht="25.5" x14ac:dyDescent="0.25">
      <c r="A196" s="12">
        <v>189</v>
      </c>
      <c r="B196" s="13" t="s">
        <v>330</v>
      </c>
      <c r="C196" s="13"/>
      <c r="D196" s="14">
        <v>50</v>
      </c>
      <c r="E196" s="14" t="s">
        <v>270</v>
      </c>
      <c r="F196" s="15"/>
      <c r="G196" s="16"/>
    </row>
    <row r="197" spans="1:7" ht="25.5" x14ac:dyDescent="0.25">
      <c r="A197" s="12">
        <v>190</v>
      </c>
      <c r="B197" s="13" t="s">
        <v>407</v>
      </c>
      <c r="C197" s="13"/>
      <c r="D197" s="14">
        <v>5</v>
      </c>
      <c r="E197" s="14" t="s">
        <v>271</v>
      </c>
      <c r="F197" s="15"/>
      <c r="G197" s="16"/>
    </row>
    <row r="198" spans="1:7" ht="14.1" customHeight="1" x14ac:dyDescent="0.25">
      <c r="A198" s="12">
        <v>191</v>
      </c>
      <c r="B198" s="13" t="s">
        <v>408</v>
      </c>
      <c r="C198" s="13"/>
      <c r="D198" s="14">
        <v>20</v>
      </c>
      <c r="E198" s="14" t="s">
        <v>271</v>
      </c>
      <c r="F198" s="15"/>
      <c r="G198" s="16"/>
    </row>
    <row r="199" spans="1:7" ht="14.1" customHeight="1" x14ac:dyDescent="0.25">
      <c r="A199" s="12">
        <v>192</v>
      </c>
      <c r="B199" s="13" t="s">
        <v>228</v>
      </c>
      <c r="C199" s="13"/>
      <c r="D199" s="14">
        <v>10</v>
      </c>
      <c r="E199" s="14" t="s">
        <v>271</v>
      </c>
      <c r="F199" s="15"/>
      <c r="G199" s="16"/>
    </row>
    <row r="200" spans="1:7" ht="14.1" customHeight="1" x14ac:dyDescent="0.25">
      <c r="A200" s="12">
        <v>193</v>
      </c>
      <c r="B200" s="13" t="s">
        <v>229</v>
      </c>
      <c r="C200" s="13"/>
      <c r="D200" s="14">
        <v>10</v>
      </c>
      <c r="E200" s="14" t="s">
        <v>271</v>
      </c>
      <c r="F200" s="15"/>
      <c r="G200" s="16"/>
    </row>
    <row r="201" spans="1:7" ht="14.1" customHeight="1" x14ac:dyDescent="0.25">
      <c r="A201" s="12">
        <v>194</v>
      </c>
      <c r="B201" s="13" t="s">
        <v>64</v>
      </c>
      <c r="C201" s="13"/>
      <c r="D201" s="14">
        <v>25</v>
      </c>
      <c r="E201" s="14" t="s">
        <v>271</v>
      </c>
      <c r="F201" s="15"/>
      <c r="G201" s="16"/>
    </row>
    <row r="202" spans="1:7" ht="14.1" customHeight="1" x14ac:dyDescent="0.25">
      <c r="A202" s="12">
        <v>195</v>
      </c>
      <c r="B202" s="13" t="s">
        <v>289</v>
      </c>
      <c r="C202" s="13"/>
      <c r="D202" s="14">
        <v>30</v>
      </c>
      <c r="E202" s="14" t="s">
        <v>271</v>
      </c>
      <c r="F202" s="15"/>
      <c r="G202" s="16"/>
    </row>
    <row r="203" spans="1:7" ht="14.1" customHeight="1" x14ac:dyDescent="0.25">
      <c r="A203" s="12">
        <v>196</v>
      </c>
      <c r="B203" s="13" t="s">
        <v>290</v>
      </c>
      <c r="C203" s="13"/>
      <c r="D203" s="14">
        <v>30</v>
      </c>
      <c r="E203" s="14" t="s">
        <v>271</v>
      </c>
      <c r="F203" s="15"/>
      <c r="G203" s="16"/>
    </row>
    <row r="204" spans="1:7" ht="14.1" customHeight="1" x14ac:dyDescent="0.25">
      <c r="A204" s="12">
        <v>197</v>
      </c>
      <c r="B204" s="13" t="s">
        <v>65</v>
      </c>
      <c r="C204" s="13"/>
      <c r="D204" s="14">
        <v>10</v>
      </c>
      <c r="E204" s="14" t="s">
        <v>271</v>
      </c>
      <c r="F204" s="15"/>
      <c r="G204" s="16"/>
    </row>
    <row r="205" spans="1:7" ht="14.1" customHeight="1" x14ac:dyDescent="0.25">
      <c r="A205" s="12">
        <v>198</v>
      </c>
      <c r="B205" s="13" t="s">
        <v>248</v>
      </c>
      <c r="C205" s="13"/>
      <c r="D205" s="14">
        <v>5</v>
      </c>
      <c r="E205" s="14" t="s">
        <v>271</v>
      </c>
      <c r="F205" s="15"/>
      <c r="G205" s="16"/>
    </row>
    <row r="206" spans="1:7" ht="14.1" customHeight="1" x14ac:dyDescent="0.25">
      <c r="A206" s="12">
        <v>199</v>
      </c>
      <c r="B206" s="13" t="s">
        <v>66</v>
      </c>
      <c r="C206" s="13"/>
      <c r="D206" s="14">
        <v>20</v>
      </c>
      <c r="E206" s="14" t="s">
        <v>271</v>
      </c>
      <c r="F206" s="15"/>
      <c r="G206" s="16"/>
    </row>
    <row r="207" spans="1:7" ht="14.1" customHeight="1" x14ac:dyDescent="0.25">
      <c r="A207" s="12">
        <v>200</v>
      </c>
      <c r="B207" s="13" t="s">
        <v>409</v>
      </c>
      <c r="C207" s="13"/>
      <c r="D207" s="14">
        <f>1+1+3+4+1+10</f>
        <v>20</v>
      </c>
      <c r="E207" s="14" t="s">
        <v>270</v>
      </c>
      <c r="F207" s="15"/>
      <c r="G207" s="16"/>
    </row>
    <row r="208" spans="1:7" ht="14.1" customHeight="1" x14ac:dyDescent="0.25">
      <c r="A208" s="12">
        <v>201</v>
      </c>
      <c r="B208" s="13" t="s">
        <v>410</v>
      </c>
      <c r="C208" s="13"/>
      <c r="D208" s="14">
        <v>50</v>
      </c>
      <c r="E208" s="14" t="s">
        <v>270</v>
      </c>
      <c r="F208" s="15"/>
      <c r="G208" s="16"/>
    </row>
    <row r="209" spans="1:7" ht="14.1" customHeight="1" x14ac:dyDescent="0.25">
      <c r="A209" s="12">
        <v>202</v>
      </c>
      <c r="B209" s="13" t="s">
        <v>67</v>
      </c>
      <c r="C209" s="13"/>
      <c r="D209" s="14">
        <v>5</v>
      </c>
      <c r="E209" s="14" t="s">
        <v>270</v>
      </c>
      <c r="F209" s="15"/>
      <c r="G209" s="16"/>
    </row>
    <row r="210" spans="1:7" ht="14.1" customHeight="1" x14ac:dyDescent="0.25">
      <c r="A210" s="12">
        <v>203</v>
      </c>
      <c r="B210" s="13" t="s">
        <v>68</v>
      </c>
      <c r="C210" s="13"/>
      <c r="D210" s="14">
        <v>20</v>
      </c>
      <c r="E210" s="14" t="s">
        <v>270</v>
      </c>
      <c r="F210" s="15"/>
      <c r="G210" s="16"/>
    </row>
    <row r="211" spans="1:7" ht="14.1" customHeight="1" x14ac:dyDescent="0.25">
      <c r="A211" s="12">
        <v>204</v>
      </c>
      <c r="B211" s="13" t="s">
        <v>69</v>
      </c>
      <c r="C211" s="13"/>
      <c r="D211" s="14">
        <v>25</v>
      </c>
      <c r="E211" s="14" t="s">
        <v>270</v>
      </c>
      <c r="F211" s="15"/>
      <c r="G211" s="16"/>
    </row>
    <row r="212" spans="1:7" ht="14.1" customHeight="1" x14ac:dyDescent="0.25">
      <c r="A212" s="12">
        <v>205</v>
      </c>
      <c r="B212" s="19" t="s">
        <v>378</v>
      </c>
      <c r="C212" s="13"/>
      <c r="D212" s="18">
        <v>15</v>
      </c>
      <c r="E212" s="14" t="s">
        <v>270</v>
      </c>
      <c r="F212" s="15"/>
      <c r="G212" s="16"/>
    </row>
    <row r="213" spans="1:7" ht="14.1" customHeight="1" x14ac:dyDescent="0.25">
      <c r="A213" s="10" t="s">
        <v>377</v>
      </c>
      <c r="B213" s="19" t="s">
        <v>379</v>
      </c>
      <c r="C213" s="13"/>
      <c r="D213" s="18">
        <v>10</v>
      </c>
      <c r="E213" s="18" t="s">
        <v>270</v>
      </c>
      <c r="F213" s="15"/>
      <c r="G213" s="16"/>
    </row>
    <row r="214" spans="1:7" ht="14.1" customHeight="1" x14ac:dyDescent="0.25">
      <c r="A214" s="12">
        <v>206</v>
      </c>
      <c r="B214" s="13" t="s">
        <v>191</v>
      </c>
      <c r="C214" s="13"/>
      <c r="D214" s="14">
        <v>25</v>
      </c>
      <c r="E214" s="18" t="s">
        <v>270</v>
      </c>
      <c r="F214" s="15"/>
      <c r="G214" s="16"/>
    </row>
    <row r="215" spans="1:7" ht="14.1" customHeight="1" x14ac:dyDescent="0.25">
      <c r="A215" s="12">
        <v>207</v>
      </c>
      <c r="B215" s="13" t="s">
        <v>70</v>
      </c>
      <c r="C215" s="13"/>
      <c r="D215" s="14">
        <v>30</v>
      </c>
      <c r="E215" s="14" t="s">
        <v>271</v>
      </c>
      <c r="F215" s="15"/>
      <c r="G215" s="16"/>
    </row>
    <row r="216" spans="1:7" ht="14.1" customHeight="1" x14ac:dyDescent="0.25">
      <c r="A216" s="12">
        <v>208</v>
      </c>
      <c r="B216" s="13" t="s">
        <v>411</v>
      </c>
      <c r="C216" s="13"/>
      <c r="D216" s="14">
        <v>100</v>
      </c>
      <c r="E216" s="14" t="s">
        <v>271</v>
      </c>
      <c r="F216" s="15"/>
      <c r="G216" s="16"/>
    </row>
    <row r="217" spans="1:7" ht="14.1" customHeight="1" x14ac:dyDescent="0.25">
      <c r="A217" s="12">
        <v>209</v>
      </c>
      <c r="B217" s="13" t="s">
        <v>71</v>
      </c>
      <c r="C217" s="13"/>
      <c r="D217" s="14">
        <v>100</v>
      </c>
      <c r="E217" s="14" t="s">
        <v>271</v>
      </c>
      <c r="F217" s="15"/>
      <c r="G217" s="16"/>
    </row>
    <row r="218" spans="1:7" ht="14.1" customHeight="1" x14ac:dyDescent="0.25">
      <c r="A218" s="12">
        <v>210</v>
      </c>
      <c r="B218" s="13" t="s">
        <v>412</v>
      </c>
      <c r="C218" s="13"/>
      <c r="D218" s="14">
        <v>150</v>
      </c>
      <c r="E218" s="14" t="s">
        <v>271</v>
      </c>
      <c r="F218" s="15"/>
      <c r="G218" s="16"/>
    </row>
    <row r="219" spans="1:7" ht="14.1" customHeight="1" x14ac:dyDescent="0.25">
      <c r="A219" s="12">
        <v>211</v>
      </c>
      <c r="B219" s="13" t="s">
        <v>413</v>
      </c>
      <c r="C219" s="13"/>
      <c r="D219" s="14">
        <v>50</v>
      </c>
      <c r="E219" s="14" t="s">
        <v>270</v>
      </c>
      <c r="F219" s="15"/>
      <c r="G219" s="16"/>
    </row>
    <row r="220" spans="1:7" ht="14.1" customHeight="1" x14ac:dyDescent="0.25">
      <c r="A220" s="12">
        <v>212</v>
      </c>
      <c r="B220" s="13" t="s">
        <v>331</v>
      </c>
      <c r="C220" s="13"/>
      <c r="D220" s="14">
        <v>60</v>
      </c>
      <c r="E220" s="14" t="s">
        <v>270</v>
      </c>
      <c r="F220" s="15"/>
      <c r="G220" s="16"/>
    </row>
    <row r="221" spans="1:7" ht="14.1" customHeight="1" x14ac:dyDescent="0.25">
      <c r="A221" s="12">
        <v>213</v>
      </c>
      <c r="B221" s="13" t="s">
        <v>192</v>
      </c>
      <c r="C221" s="13"/>
      <c r="D221" s="14">
        <v>30</v>
      </c>
      <c r="E221" s="14" t="s">
        <v>291</v>
      </c>
      <c r="F221" s="15"/>
      <c r="G221" s="16"/>
    </row>
    <row r="222" spans="1:7" ht="14.1" customHeight="1" x14ac:dyDescent="0.25">
      <c r="A222" s="12">
        <v>214</v>
      </c>
      <c r="B222" s="17" t="s">
        <v>193</v>
      </c>
      <c r="C222" s="17"/>
      <c r="D222" s="14">
        <v>10</v>
      </c>
      <c r="E222" s="14" t="s">
        <v>292</v>
      </c>
      <c r="F222" s="15"/>
      <c r="G222" s="16"/>
    </row>
    <row r="223" spans="1:7" ht="14.1" customHeight="1" x14ac:dyDescent="0.25">
      <c r="A223" s="12">
        <v>215</v>
      </c>
      <c r="B223" s="13" t="s">
        <v>414</v>
      </c>
      <c r="C223" s="13"/>
      <c r="D223" s="14">
        <v>25</v>
      </c>
      <c r="E223" s="14" t="s">
        <v>292</v>
      </c>
      <c r="F223" s="15"/>
      <c r="G223" s="16"/>
    </row>
    <row r="224" spans="1:7" ht="25.5" x14ac:dyDescent="0.25">
      <c r="A224" s="12">
        <v>216</v>
      </c>
      <c r="B224" s="13" t="s">
        <v>415</v>
      </c>
      <c r="C224" s="13"/>
      <c r="D224" s="14">
        <v>100</v>
      </c>
      <c r="E224" s="14" t="s">
        <v>292</v>
      </c>
      <c r="F224" s="15"/>
      <c r="G224" s="16"/>
    </row>
    <row r="225" spans="1:7" ht="25.5" x14ac:dyDescent="0.25">
      <c r="A225" s="12">
        <v>217</v>
      </c>
      <c r="B225" s="13" t="s">
        <v>416</v>
      </c>
      <c r="C225" s="13"/>
      <c r="D225" s="14">
        <v>10</v>
      </c>
      <c r="E225" s="14" t="s">
        <v>292</v>
      </c>
      <c r="F225" s="15"/>
      <c r="G225" s="16"/>
    </row>
    <row r="226" spans="1:7" ht="14.1" customHeight="1" x14ac:dyDescent="0.25">
      <c r="A226" s="12">
        <v>218</v>
      </c>
      <c r="B226" s="13" t="s">
        <v>417</v>
      </c>
      <c r="C226" s="13"/>
      <c r="D226" s="14">
        <v>10</v>
      </c>
      <c r="E226" s="14" t="s">
        <v>292</v>
      </c>
      <c r="F226" s="15"/>
      <c r="G226" s="16"/>
    </row>
    <row r="227" spans="1:7" ht="14.1" customHeight="1" x14ac:dyDescent="0.25">
      <c r="A227" s="12">
        <v>219</v>
      </c>
      <c r="B227" s="13" t="s">
        <v>332</v>
      </c>
      <c r="C227" s="13"/>
      <c r="D227" s="14">
        <v>100</v>
      </c>
      <c r="E227" s="14" t="s">
        <v>292</v>
      </c>
      <c r="F227" s="15"/>
      <c r="G227" s="16"/>
    </row>
    <row r="228" spans="1:7" ht="14.1" customHeight="1" x14ac:dyDescent="0.25">
      <c r="A228" s="12">
        <v>220</v>
      </c>
      <c r="B228" s="13" t="s">
        <v>333</v>
      </c>
      <c r="C228" s="13"/>
      <c r="D228" s="14">
        <v>6000</v>
      </c>
      <c r="E228" s="14" t="s">
        <v>292</v>
      </c>
      <c r="F228" s="15"/>
      <c r="G228" s="16"/>
    </row>
    <row r="229" spans="1:7" ht="14.1" customHeight="1" x14ac:dyDescent="0.25">
      <c r="A229" s="12">
        <v>221</v>
      </c>
      <c r="B229" s="13" t="s">
        <v>194</v>
      </c>
      <c r="C229" s="13"/>
      <c r="D229" s="14">
        <v>10</v>
      </c>
      <c r="E229" s="14" t="s">
        <v>293</v>
      </c>
      <c r="F229" s="15"/>
      <c r="G229" s="16"/>
    </row>
    <row r="230" spans="1:7" ht="14.1" customHeight="1" x14ac:dyDescent="0.25">
      <c r="A230" s="12">
        <v>222</v>
      </c>
      <c r="B230" s="13" t="s">
        <v>197</v>
      </c>
      <c r="C230" s="13"/>
      <c r="D230" s="14">
        <v>10</v>
      </c>
      <c r="E230" s="14" t="s">
        <v>270</v>
      </c>
      <c r="F230" s="15"/>
      <c r="G230" s="16"/>
    </row>
    <row r="231" spans="1:7" ht="14.1" customHeight="1" x14ac:dyDescent="0.25">
      <c r="A231" s="12">
        <v>223</v>
      </c>
      <c r="B231" s="13" t="s">
        <v>195</v>
      </c>
      <c r="C231" s="13"/>
      <c r="D231" s="14">
        <v>5</v>
      </c>
      <c r="E231" s="14" t="s">
        <v>270</v>
      </c>
      <c r="F231" s="15"/>
      <c r="G231" s="16"/>
    </row>
    <row r="232" spans="1:7" ht="14.1" customHeight="1" x14ac:dyDescent="0.25">
      <c r="A232" s="12">
        <v>224</v>
      </c>
      <c r="B232" s="13" t="s">
        <v>196</v>
      </c>
      <c r="C232" s="13"/>
      <c r="D232" s="14">
        <v>1</v>
      </c>
      <c r="E232" s="14" t="s">
        <v>270</v>
      </c>
      <c r="F232" s="15"/>
      <c r="G232" s="16"/>
    </row>
    <row r="233" spans="1:7" ht="25.5" x14ac:dyDescent="0.25">
      <c r="A233" s="12">
        <v>225</v>
      </c>
      <c r="B233" s="13" t="s">
        <v>294</v>
      </c>
      <c r="C233" s="13"/>
      <c r="D233" s="14">
        <v>1</v>
      </c>
      <c r="E233" s="14" t="s">
        <v>270</v>
      </c>
      <c r="F233" s="15"/>
      <c r="G233" s="16"/>
    </row>
    <row r="234" spans="1:7" ht="14.1" customHeight="1" x14ac:dyDescent="0.25">
      <c r="A234" s="12">
        <v>226</v>
      </c>
      <c r="B234" s="13" t="s">
        <v>418</v>
      </c>
      <c r="C234" s="13"/>
      <c r="D234" s="14">
        <v>10</v>
      </c>
      <c r="E234" s="14" t="s">
        <v>292</v>
      </c>
      <c r="F234" s="15"/>
      <c r="G234" s="16"/>
    </row>
    <row r="235" spans="1:7" ht="14.1" customHeight="1" x14ac:dyDescent="0.25">
      <c r="A235" s="12">
        <v>227</v>
      </c>
      <c r="B235" s="13" t="s">
        <v>198</v>
      </c>
      <c r="C235" s="13"/>
      <c r="D235" s="14">
        <v>50</v>
      </c>
      <c r="E235" s="14" t="s">
        <v>292</v>
      </c>
      <c r="F235" s="15"/>
      <c r="G235" s="16"/>
    </row>
    <row r="236" spans="1:7" ht="25.5" x14ac:dyDescent="0.25">
      <c r="A236" s="12">
        <v>228</v>
      </c>
      <c r="B236" s="13" t="s">
        <v>334</v>
      </c>
      <c r="C236" s="13"/>
      <c r="D236" s="14">
        <v>5</v>
      </c>
      <c r="E236" s="14" t="s">
        <v>295</v>
      </c>
      <c r="F236" s="15"/>
      <c r="G236" s="16"/>
    </row>
    <row r="237" spans="1:7" ht="14.1" customHeight="1" x14ac:dyDescent="0.25">
      <c r="A237" s="12">
        <v>229</v>
      </c>
      <c r="B237" s="13" t="s">
        <v>335</v>
      </c>
      <c r="C237" s="13"/>
      <c r="D237" s="14">
        <v>200</v>
      </c>
      <c r="E237" s="14" t="s">
        <v>295</v>
      </c>
      <c r="F237" s="15"/>
      <c r="G237" s="16"/>
    </row>
    <row r="238" spans="1:7" ht="14.1" customHeight="1" x14ac:dyDescent="0.25">
      <c r="A238" s="12">
        <v>230</v>
      </c>
      <c r="B238" s="13" t="s">
        <v>72</v>
      </c>
      <c r="C238" s="13"/>
      <c r="D238" s="14">
        <v>25</v>
      </c>
      <c r="E238" s="14" t="s">
        <v>271</v>
      </c>
      <c r="F238" s="15"/>
      <c r="G238" s="16"/>
    </row>
    <row r="239" spans="1:7" ht="14.1" customHeight="1" x14ac:dyDescent="0.25">
      <c r="A239" s="12">
        <v>231</v>
      </c>
      <c r="B239" s="13" t="s">
        <v>336</v>
      </c>
      <c r="C239" s="13"/>
      <c r="D239" s="14">
        <v>20</v>
      </c>
      <c r="E239" s="14" t="s">
        <v>271</v>
      </c>
      <c r="F239" s="15"/>
      <c r="G239" s="16"/>
    </row>
    <row r="240" spans="1:7" ht="14.1" customHeight="1" x14ac:dyDescent="0.25">
      <c r="A240" s="12">
        <v>232</v>
      </c>
      <c r="B240" s="13" t="s">
        <v>230</v>
      </c>
      <c r="C240" s="13"/>
      <c r="D240" s="14">
        <v>25</v>
      </c>
      <c r="E240" s="14" t="s">
        <v>271</v>
      </c>
      <c r="F240" s="15"/>
      <c r="G240" s="16"/>
    </row>
    <row r="241" spans="1:7" ht="14.1" customHeight="1" x14ac:dyDescent="0.25">
      <c r="A241" s="12">
        <v>233</v>
      </c>
      <c r="B241" s="13" t="s">
        <v>73</v>
      </c>
      <c r="C241" s="13"/>
      <c r="D241" s="14">
        <f>12+2+3</f>
        <v>17</v>
      </c>
      <c r="E241" s="14" t="s">
        <v>271</v>
      </c>
      <c r="F241" s="15"/>
      <c r="G241" s="16"/>
    </row>
    <row r="242" spans="1:7" ht="14.1" customHeight="1" x14ac:dyDescent="0.25">
      <c r="A242" s="12">
        <v>234</v>
      </c>
      <c r="B242" s="13" t="s">
        <v>74</v>
      </c>
      <c r="C242" s="13"/>
      <c r="D242" s="14">
        <v>10</v>
      </c>
      <c r="E242" s="14" t="s">
        <v>271</v>
      </c>
      <c r="F242" s="15"/>
      <c r="G242" s="16"/>
    </row>
    <row r="243" spans="1:7" ht="14.1" customHeight="1" x14ac:dyDescent="0.25">
      <c r="A243" s="12">
        <v>235</v>
      </c>
      <c r="B243" s="13" t="s">
        <v>231</v>
      </c>
      <c r="C243" s="13"/>
      <c r="D243" s="14">
        <v>50</v>
      </c>
      <c r="E243" s="14" t="s">
        <v>271</v>
      </c>
      <c r="F243" s="15"/>
      <c r="G243" s="16"/>
    </row>
    <row r="244" spans="1:7" ht="14.1" customHeight="1" x14ac:dyDescent="0.25">
      <c r="A244" s="12">
        <v>236</v>
      </c>
      <c r="B244" s="13" t="s">
        <v>199</v>
      </c>
      <c r="C244" s="13"/>
      <c r="D244" s="14">
        <v>50</v>
      </c>
      <c r="E244" s="14" t="s">
        <v>270</v>
      </c>
      <c r="F244" s="15"/>
      <c r="G244" s="16"/>
    </row>
    <row r="245" spans="1:7" ht="14.1" customHeight="1" x14ac:dyDescent="0.25">
      <c r="A245" s="12">
        <v>237</v>
      </c>
      <c r="B245" s="13" t="s">
        <v>232</v>
      </c>
      <c r="C245" s="13"/>
      <c r="D245" s="14">
        <v>100</v>
      </c>
      <c r="E245" s="14" t="s">
        <v>271</v>
      </c>
      <c r="F245" s="15"/>
      <c r="G245" s="16"/>
    </row>
    <row r="246" spans="1:7" ht="14.1" customHeight="1" x14ac:dyDescent="0.25">
      <c r="A246" s="12">
        <v>238</v>
      </c>
      <c r="B246" s="13" t="s">
        <v>75</v>
      </c>
      <c r="C246" s="13"/>
      <c r="D246" s="14">
        <v>20</v>
      </c>
      <c r="E246" s="14" t="s">
        <v>270</v>
      </c>
      <c r="F246" s="15"/>
      <c r="G246" s="16"/>
    </row>
    <row r="247" spans="1:7" ht="14.1" customHeight="1" x14ac:dyDescent="0.25">
      <c r="A247" s="12">
        <v>239</v>
      </c>
      <c r="B247" s="13" t="s">
        <v>76</v>
      </c>
      <c r="C247" s="13"/>
      <c r="D247" s="14">
        <v>40</v>
      </c>
      <c r="E247" s="14" t="s">
        <v>270</v>
      </c>
      <c r="F247" s="15"/>
      <c r="G247" s="16"/>
    </row>
    <row r="248" spans="1:7" ht="14.1" customHeight="1" x14ac:dyDescent="0.25">
      <c r="A248" s="12">
        <v>240</v>
      </c>
      <c r="B248" s="13" t="s">
        <v>77</v>
      </c>
      <c r="C248" s="13"/>
      <c r="D248" s="14">
        <v>25</v>
      </c>
      <c r="E248" s="14" t="s">
        <v>270</v>
      </c>
      <c r="F248" s="15"/>
      <c r="G248" s="16"/>
    </row>
    <row r="249" spans="1:7" ht="14.1" customHeight="1" x14ac:dyDescent="0.25">
      <c r="A249" s="12">
        <v>241</v>
      </c>
      <c r="B249" s="13" t="s">
        <v>78</v>
      </c>
      <c r="C249" s="13"/>
      <c r="D249" s="14">
        <v>40</v>
      </c>
      <c r="E249" s="14" t="s">
        <v>270</v>
      </c>
      <c r="F249" s="15"/>
      <c r="G249" s="16"/>
    </row>
    <row r="250" spans="1:7" ht="14.1" customHeight="1" x14ac:dyDescent="0.25">
      <c r="A250" s="12">
        <v>242</v>
      </c>
      <c r="B250" s="13" t="s">
        <v>200</v>
      </c>
      <c r="C250" s="13"/>
      <c r="D250" s="14">
        <v>25</v>
      </c>
      <c r="E250" s="14" t="s">
        <v>271</v>
      </c>
      <c r="F250" s="15"/>
      <c r="G250" s="16"/>
    </row>
    <row r="251" spans="1:7" ht="14.1" customHeight="1" x14ac:dyDescent="0.25">
      <c r="A251" s="12">
        <v>243</v>
      </c>
      <c r="B251" s="13" t="s">
        <v>419</v>
      </c>
      <c r="C251" s="13"/>
      <c r="D251" s="14">
        <v>25</v>
      </c>
      <c r="E251" s="14" t="s">
        <v>271</v>
      </c>
      <c r="F251" s="15"/>
      <c r="G251" s="16"/>
    </row>
    <row r="252" spans="1:7" ht="14.1" customHeight="1" x14ac:dyDescent="0.25">
      <c r="A252" s="12">
        <v>244</v>
      </c>
      <c r="B252" s="13" t="s">
        <v>233</v>
      </c>
      <c r="C252" s="13"/>
      <c r="D252" s="14">
        <v>15</v>
      </c>
      <c r="E252" s="14" t="s">
        <v>270</v>
      </c>
      <c r="F252" s="15"/>
      <c r="G252" s="16"/>
    </row>
    <row r="253" spans="1:7" ht="14.1" customHeight="1" x14ac:dyDescent="0.25">
      <c r="A253" s="12">
        <v>245</v>
      </c>
      <c r="B253" s="13" t="s">
        <v>234</v>
      </c>
      <c r="C253" s="13"/>
      <c r="D253" s="14">
        <v>50</v>
      </c>
      <c r="E253" s="14" t="s">
        <v>270</v>
      </c>
      <c r="F253" s="15"/>
      <c r="G253" s="16"/>
    </row>
    <row r="254" spans="1:7" ht="14.1" customHeight="1" x14ac:dyDescent="0.25">
      <c r="A254" s="12">
        <v>246</v>
      </c>
      <c r="B254" s="13" t="s">
        <v>235</v>
      </c>
      <c r="C254" s="13"/>
      <c r="D254" s="14">
        <v>10</v>
      </c>
      <c r="E254" s="14" t="s">
        <v>270</v>
      </c>
      <c r="F254" s="15"/>
      <c r="G254" s="16"/>
    </row>
    <row r="255" spans="1:7" ht="25.5" x14ac:dyDescent="0.25">
      <c r="A255" s="12">
        <v>247</v>
      </c>
      <c r="B255" s="13" t="s">
        <v>249</v>
      </c>
      <c r="C255" s="13"/>
      <c r="D255" s="14">
        <v>100</v>
      </c>
      <c r="E255" s="14" t="s">
        <v>270</v>
      </c>
      <c r="F255" s="15"/>
      <c r="G255" s="16"/>
    </row>
    <row r="256" spans="1:7" ht="16.5" customHeight="1" x14ac:dyDescent="0.25">
      <c r="A256" s="12">
        <v>248</v>
      </c>
      <c r="B256" s="13" t="s">
        <v>420</v>
      </c>
      <c r="C256" s="13"/>
      <c r="D256" s="14">
        <v>50</v>
      </c>
      <c r="E256" s="14" t="s">
        <v>270</v>
      </c>
      <c r="F256" s="15"/>
      <c r="G256" s="16"/>
    </row>
    <row r="257" spans="1:7" ht="25.5" x14ac:dyDescent="0.25">
      <c r="A257" s="12">
        <v>249</v>
      </c>
      <c r="B257" s="20" t="s">
        <v>337</v>
      </c>
      <c r="C257" s="20"/>
      <c r="D257" s="14">
        <v>20</v>
      </c>
      <c r="E257" s="14" t="s">
        <v>270</v>
      </c>
      <c r="F257" s="15"/>
      <c r="G257" s="16"/>
    </row>
    <row r="258" spans="1:7" ht="25.5" x14ac:dyDescent="0.25">
      <c r="A258" s="12">
        <v>250</v>
      </c>
      <c r="B258" s="13" t="s">
        <v>338</v>
      </c>
      <c r="C258" s="13"/>
      <c r="D258" s="14">
        <v>100</v>
      </c>
      <c r="E258" s="14" t="s">
        <v>270</v>
      </c>
      <c r="F258" s="15"/>
      <c r="G258" s="16"/>
    </row>
    <row r="259" spans="1:7" ht="25.5" x14ac:dyDescent="0.25">
      <c r="A259" s="12">
        <v>251</v>
      </c>
      <c r="B259" s="13" t="s">
        <v>339</v>
      </c>
      <c r="C259" s="13"/>
      <c r="D259" s="14">
        <v>10</v>
      </c>
      <c r="E259" s="14" t="s">
        <v>270</v>
      </c>
      <c r="F259" s="15"/>
      <c r="G259" s="16"/>
    </row>
    <row r="260" spans="1:7" ht="25.5" x14ac:dyDescent="0.25">
      <c r="A260" s="12">
        <v>252</v>
      </c>
      <c r="B260" s="13" t="s">
        <v>340</v>
      </c>
      <c r="C260" s="13"/>
      <c r="D260" s="14">
        <v>10</v>
      </c>
      <c r="E260" s="14" t="s">
        <v>270</v>
      </c>
      <c r="F260" s="15"/>
      <c r="G260" s="16"/>
    </row>
    <row r="261" spans="1:7" ht="14.1" customHeight="1" x14ac:dyDescent="0.25">
      <c r="A261" s="12">
        <v>253</v>
      </c>
      <c r="B261" s="13" t="s">
        <v>341</v>
      </c>
      <c r="C261" s="13"/>
      <c r="D261" s="14">
        <v>10</v>
      </c>
      <c r="E261" s="14" t="s">
        <v>270</v>
      </c>
      <c r="F261" s="15"/>
      <c r="G261" s="16"/>
    </row>
    <row r="262" spans="1:7" ht="14.1" customHeight="1" x14ac:dyDescent="0.25">
      <c r="A262" s="12">
        <v>254</v>
      </c>
      <c r="B262" s="13" t="s">
        <v>421</v>
      </c>
      <c r="C262" s="13"/>
      <c r="D262" s="14">
        <v>10</v>
      </c>
      <c r="E262" s="14" t="s">
        <v>270</v>
      </c>
      <c r="F262" s="15"/>
      <c r="G262" s="16"/>
    </row>
    <row r="263" spans="1:7" ht="14.1" customHeight="1" x14ac:dyDescent="0.25">
      <c r="A263" s="12">
        <v>255</v>
      </c>
      <c r="B263" s="13" t="s">
        <v>201</v>
      </c>
      <c r="C263" s="13"/>
      <c r="D263" s="14">
        <v>25</v>
      </c>
      <c r="E263" s="14" t="s">
        <v>271</v>
      </c>
      <c r="F263" s="15"/>
      <c r="G263" s="16"/>
    </row>
    <row r="264" spans="1:7" ht="14.1" customHeight="1" x14ac:dyDescent="0.25">
      <c r="A264" s="12">
        <v>256</v>
      </c>
      <c r="B264" s="13" t="s">
        <v>202</v>
      </c>
      <c r="C264" s="13"/>
      <c r="D264" s="14">
        <v>50</v>
      </c>
      <c r="E264" s="14" t="s">
        <v>271</v>
      </c>
      <c r="F264" s="15"/>
      <c r="G264" s="16"/>
    </row>
    <row r="265" spans="1:7" ht="14.1" customHeight="1" x14ac:dyDescent="0.25">
      <c r="A265" s="12">
        <v>257</v>
      </c>
      <c r="B265" s="13" t="s">
        <v>203</v>
      </c>
      <c r="C265" s="13"/>
      <c r="D265" s="14">
        <v>10</v>
      </c>
      <c r="E265" s="14" t="s">
        <v>271</v>
      </c>
      <c r="F265" s="15"/>
      <c r="G265" s="16"/>
    </row>
    <row r="266" spans="1:7" ht="14.1" customHeight="1" x14ac:dyDescent="0.25">
      <c r="A266" s="12">
        <v>258</v>
      </c>
      <c r="B266" s="13" t="s">
        <v>250</v>
      </c>
      <c r="C266" s="13"/>
      <c r="D266" s="14">
        <v>10</v>
      </c>
      <c r="E266" s="14" t="s">
        <v>271</v>
      </c>
      <c r="F266" s="15"/>
      <c r="G266" s="16"/>
    </row>
    <row r="267" spans="1:7" ht="25.5" x14ac:dyDescent="0.25">
      <c r="A267" s="12">
        <v>259</v>
      </c>
      <c r="B267" s="13" t="s">
        <v>79</v>
      </c>
      <c r="C267" s="13"/>
      <c r="D267" s="14">
        <v>50</v>
      </c>
      <c r="E267" s="14" t="s">
        <v>271</v>
      </c>
      <c r="F267" s="15"/>
      <c r="G267" s="16"/>
    </row>
    <row r="268" spans="1:7" ht="14.1" customHeight="1" x14ac:dyDescent="0.25">
      <c r="A268" s="12">
        <v>260</v>
      </c>
      <c r="B268" s="13" t="s">
        <v>80</v>
      </c>
      <c r="C268" s="13"/>
      <c r="D268" s="14">
        <v>25</v>
      </c>
      <c r="E268" s="14" t="s">
        <v>271</v>
      </c>
      <c r="F268" s="15"/>
      <c r="G268" s="16"/>
    </row>
    <row r="269" spans="1:7" ht="14.1" customHeight="1" x14ac:dyDescent="0.25">
      <c r="A269" s="12">
        <v>261</v>
      </c>
      <c r="B269" s="13" t="s">
        <v>81</v>
      </c>
      <c r="C269" s="13"/>
      <c r="D269" s="14">
        <v>25</v>
      </c>
      <c r="E269" s="14" t="s">
        <v>271</v>
      </c>
      <c r="F269" s="15"/>
      <c r="G269" s="16"/>
    </row>
    <row r="270" spans="1:7" ht="14.1" customHeight="1" x14ac:dyDescent="0.25">
      <c r="A270" s="12">
        <v>262</v>
      </c>
      <c r="B270" s="13" t="s">
        <v>422</v>
      </c>
      <c r="C270" s="13"/>
      <c r="D270" s="14">
        <v>40</v>
      </c>
      <c r="E270" s="14" t="s">
        <v>271</v>
      </c>
      <c r="F270" s="15"/>
      <c r="G270" s="16"/>
    </row>
    <row r="271" spans="1:7" ht="14.1" customHeight="1" x14ac:dyDescent="0.25">
      <c r="A271" s="12">
        <v>263</v>
      </c>
      <c r="B271" s="13" t="s">
        <v>82</v>
      </c>
      <c r="C271" s="13"/>
      <c r="D271" s="14">
        <v>10</v>
      </c>
      <c r="E271" s="14" t="s">
        <v>271</v>
      </c>
      <c r="F271" s="15"/>
      <c r="G271" s="16"/>
    </row>
    <row r="272" spans="1:7" ht="14.1" customHeight="1" x14ac:dyDescent="0.25">
      <c r="A272" s="12">
        <v>264</v>
      </c>
      <c r="B272" s="13" t="s">
        <v>83</v>
      </c>
      <c r="C272" s="13"/>
      <c r="D272" s="14">
        <v>10</v>
      </c>
      <c r="E272" s="14" t="s">
        <v>270</v>
      </c>
      <c r="F272" s="15"/>
      <c r="G272" s="16"/>
    </row>
    <row r="273" spans="1:7" ht="14.1" customHeight="1" x14ac:dyDescent="0.25">
      <c r="A273" s="12">
        <v>265</v>
      </c>
      <c r="B273" s="13" t="s">
        <v>84</v>
      </c>
      <c r="C273" s="13"/>
      <c r="D273" s="14">
        <v>20</v>
      </c>
      <c r="E273" s="14" t="s">
        <v>270</v>
      </c>
      <c r="F273" s="15"/>
      <c r="G273" s="16"/>
    </row>
    <row r="274" spans="1:7" ht="14.1" customHeight="1" x14ac:dyDescent="0.25">
      <c r="A274" s="12">
        <v>266</v>
      </c>
      <c r="B274" s="13" t="s">
        <v>85</v>
      </c>
      <c r="C274" s="13"/>
      <c r="D274" s="14">
        <f>1+5</f>
        <v>6</v>
      </c>
      <c r="E274" s="14" t="s">
        <v>296</v>
      </c>
      <c r="F274" s="15"/>
      <c r="G274" s="16"/>
    </row>
    <row r="275" spans="1:7" ht="25.5" x14ac:dyDescent="0.25">
      <c r="A275" s="12">
        <v>267</v>
      </c>
      <c r="B275" s="13" t="s">
        <v>86</v>
      </c>
      <c r="C275" s="13"/>
      <c r="D275" s="14">
        <f>3+2</f>
        <v>5</v>
      </c>
      <c r="E275" s="14" t="s">
        <v>270</v>
      </c>
      <c r="F275" s="15"/>
      <c r="G275" s="16"/>
    </row>
    <row r="276" spans="1:7" ht="14.1" customHeight="1" x14ac:dyDescent="0.25">
      <c r="A276" s="12">
        <v>268</v>
      </c>
      <c r="B276" s="13" t="s">
        <v>87</v>
      </c>
      <c r="C276" s="13"/>
      <c r="D276" s="14">
        <v>12</v>
      </c>
      <c r="E276" s="14" t="s">
        <v>270</v>
      </c>
      <c r="F276" s="15"/>
      <c r="G276" s="16"/>
    </row>
    <row r="277" spans="1:7" ht="14.1" customHeight="1" x14ac:dyDescent="0.25">
      <c r="A277" s="12">
        <v>269</v>
      </c>
      <c r="B277" s="13" t="s">
        <v>88</v>
      </c>
      <c r="C277" s="13"/>
      <c r="D277" s="14">
        <v>100</v>
      </c>
      <c r="E277" s="14" t="s">
        <v>270</v>
      </c>
      <c r="F277" s="15"/>
      <c r="G277" s="16"/>
    </row>
    <row r="278" spans="1:7" ht="14.1" customHeight="1" x14ac:dyDescent="0.25">
      <c r="A278" s="12">
        <v>270</v>
      </c>
      <c r="B278" s="13" t="s">
        <v>89</v>
      </c>
      <c r="C278" s="13"/>
      <c r="D278" s="14">
        <v>80</v>
      </c>
      <c r="E278" s="14" t="s">
        <v>270</v>
      </c>
      <c r="F278" s="15"/>
      <c r="G278" s="16"/>
    </row>
    <row r="279" spans="1:7" ht="14.1" customHeight="1" x14ac:dyDescent="0.25">
      <c r="A279" s="12">
        <v>271</v>
      </c>
      <c r="B279" s="13" t="s">
        <v>90</v>
      </c>
      <c r="C279" s="13"/>
      <c r="D279" s="14">
        <v>300</v>
      </c>
      <c r="E279" s="14" t="s">
        <v>270</v>
      </c>
      <c r="F279" s="15"/>
      <c r="G279" s="16"/>
    </row>
    <row r="280" spans="1:7" ht="14.1" customHeight="1" x14ac:dyDescent="0.25">
      <c r="A280" s="12">
        <v>272</v>
      </c>
      <c r="B280" s="13" t="s">
        <v>91</v>
      </c>
      <c r="C280" s="13"/>
      <c r="D280" s="14">
        <v>100</v>
      </c>
      <c r="E280" s="14" t="s">
        <v>271</v>
      </c>
      <c r="F280" s="15"/>
      <c r="G280" s="16"/>
    </row>
    <row r="281" spans="1:7" ht="14.1" customHeight="1" x14ac:dyDescent="0.25">
      <c r="A281" s="12">
        <v>273</v>
      </c>
      <c r="B281" s="13" t="s">
        <v>92</v>
      </c>
      <c r="C281" s="13"/>
      <c r="D281" s="14">
        <v>20</v>
      </c>
      <c r="E281" s="14" t="s">
        <v>270</v>
      </c>
      <c r="F281" s="15"/>
      <c r="G281" s="16"/>
    </row>
    <row r="282" spans="1:7" ht="14.1" customHeight="1" x14ac:dyDescent="0.25">
      <c r="A282" s="12">
        <v>274</v>
      </c>
      <c r="B282" s="13" t="s">
        <v>93</v>
      </c>
      <c r="C282" s="13"/>
      <c r="D282" s="14">
        <v>25</v>
      </c>
      <c r="E282" s="14" t="s">
        <v>270</v>
      </c>
      <c r="F282" s="15"/>
      <c r="G282" s="16"/>
    </row>
    <row r="283" spans="1:7" ht="14.1" customHeight="1" x14ac:dyDescent="0.25">
      <c r="A283" s="12">
        <v>275</v>
      </c>
      <c r="B283" s="13" t="s">
        <v>94</v>
      </c>
      <c r="C283" s="13"/>
      <c r="D283" s="14">
        <v>25</v>
      </c>
      <c r="E283" s="14" t="s">
        <v>270</v>
      </c>
      <c r="F283" s="15"/>
      <c r="G283" s="16"/>
    </row>
    <row r="284" spans="1:7" ht="14.1" customHeight="1" x14ac:dyDescent="0.25">
      <c r="A284" s="12">
        <v>276</v>
      </c>
      <c r="B284" s="13" t="s">
        <v>95</v>
      </c>
      <c r="C284" s="13"/>
      <c r="D284" s="14">
        <v>25</v>
      </c>
      <c r="E284" s="14" t="s">
        <v>270</v>
      </c>
      <c r="F284" s="15"/>
      <c r="G284" s="16"/>
    </row>
    <row r="285" spans="1:7" ht="14.1" customHeight="1" x14ac:dyDescent="0.25">
      <c r="A285" s="12">
        <v>277</v>
      </c>
      <c r="B285" s="13" t="s">
        <v>96</v>
      </c>
      <c r="C285" s="13"/>
      <c r="D285" s="14">
        <v>10</v>
      </c>
      <c r="E285" s="14" t="s">
        <v>270</v>
      </c>
      <c r="F285" s="15"/>
      <c r="G285" s="16"/>
    </row>
    <row r="286" spans="1:7" ht="14.1" customHeight="1" x14ac:dyDescent="0.25">
      <c r="A286" s="12">
        <v>278</v>
      </c>
      <c r="B286" s="13" t="s">
        <v>423</v>
      </c>
      <c r="C286" s="13"/>
      <c r="D286" s="14">
        <v>20</v>
      </c>
      <c r="E286" s="14" t="s">
        <v>271</v>
      </c>
      <c r="F286" s="15"/>
      <c r="G286" s="16"/>
    </row>
    <row r="287" spans="1:7" ht="14.1" customHeight="1" x14ac:dyDescent="0.25">
      <c r="A287" s="12">
        <v>279</v>
      </c>
      <c r="B287" s="13" t="s">
        <v>424</v>
      </c>
      <c r="C287" s="13"/>
      <c r="D287" s="14">
        <v>20</v>
      </c>
      <c r="E287" s="14" t="s">
        <v>271</v>
      </c>
      <c r="F287" s="15"/>
      <c r="G287" s="16"/>
    </row>
    <row r="288" spans="1:7" ht="14.1" customHeight="1" x14ac:dyDescent="0.25">
      <c r="A288" s="12">
        <v>280</v>
      </c>
      <c r="B288" s="13" t="s">
        <v>204</v>
      </c>
      <c r="C288" s="13"/>
      <c r="D288" s="14">
        <v>6</v>
      </c>
      <c r="E288" s="14" t="s">
        <v>271</v>
      </c>
      <c r="F288" s="15"/>
      <c r="G288" s="16"/>
    </row>
    <row r="289" spans="1:7" ht="14.1" customHeight="1" x14ac:dyDescent="0.25">
      <c r="A289" s="12">
        <v>281</v>
      </c>
      <c r="B289" s="13" t="s">
        <v>425</v>
      </c>
      <c r="C289" s="13"/>
      <c r="D289" s="14">
        <v>10</v>
      </c>
      <c r="E289" s="14" t="s">
        <v>271</v>
      </c>
      <c r="F289" s="15"/>
      <c r="G289" s="16"/>
    </row>
    <row r="290" spans="1:7" ht="25.5" customHeight="1" x14ac:dyDescent="0.25">
      <c r="A290" s="12">
        <v>282</v>
      </c>
      <c r="B290" s="13" t="s">
        <v>97</v>
      </c>
      <c r="C290" s="13"/>
      <c r="D290" s="14">
        <v>5</v>
      </c>
      <c r="E290" s="14" t="s">
        <v>271</v>
      </c>
      <c r="F290" s="15"/>
      <c r="G290" s="16"/>
    </row>
    <row r="291" spans="1:7" ht="14.1" customHeight="1" x14ac:dyDescent="0.25">
      <c r="A291" s="12">
        <v>283</v>
      </c>
      <c r="B291" s="13" t="s">
        <v>98</v>
      </c>
      <c r="C291" s="13"/>
      <c r="D291" s="14">
        <v>500</v>
      </c>
      <c r="E291" s="14" t="s">
        <v>271</v>
      </c>
      <c r="F291" s="15"/>
      <c r="G291" s="16"/>
    </row>
    <row r="292" spans="1:7" ht="14.1" customHeight="1" x14ac:dyDescent="0.25">
      <c r="A292" s="12">
        <v>284</v>
      </c>
      <c r="B292" s="13" t="s">
        <v>99</v>
      </c>
      <c r="C292" s="13"/>
      <c r="D292" s="14">
        <v>10</v>
      </c>
      <c r="E292" s="14" t="s">
        <v>271</v>
      </c>
      <c r="F292" s="15"/>
      <c r="G292" s="16"/>
    </row>
    <row r="293" spans="1:7" ht="14.1" customHeight="1" x14ac:dyDescent="0.25">
      <c r="A293" s="12">
        <v>285</v>
      </c>
      <c r="B293" s="13" t="s">
        <v>100</v>
      </c>
      <c r="C293" s="13"/>
      <c r="D293" s="14">
        <v>100</v>
      </c>
      <c r="E293" s="14" t="s">
        <v>271</v>
      </c>
      <c r="F293" s="15"/>
      <c r="G293" s="16"/>
    </row>
    <row r="294" spans="1:7" ht="24" customHeight="1" x14ac:dyDescent="0.25">
      <c r="A294" s="12">
        <v>286</v>
      </c>
      <c r="B294" s="13" t="s">
        <v>101</v>
      </c>
      <c r="C294" s="13"/>
      <c r="D294" s="14">
        <v>1000</v>
      </c>
      <c r="E294" s="14" t="s">
        <v>271</v>
      </c>
      <c r="F294" s="15"/>
      <c r="G294" s="16"/>
    </row>
    <row r="295" spans="1:7" ht="14.1" customHeight="1" x14ac:dyDescent="0.25">
      <c r="A295" s="12">
        <v>287</v>
      </c>
      <c r="B295" s="13" t="s">
        <v>102</v>
      </c>
      <c r="C295" s="13"/>
      <c r="D295" s="14">
        <v>500</v>
      </c>
      <c r="E295" s="14" t="s">
        <v>271</v>
      </c>
      <c r="F295" s="15"/>
      <c r="G295" s="16"/>
    </row>
    <row r="296" spans="1:7" ht="24" customHeight="1" x14ac:dyDescent="0.25">
      <c r="A296" s="12">
        <v>288</v>
      </c>
      <c r="B296" s="13" t="s">
        <v>251</v>
      </c>
      <c r="C296" s="13"/>
      <c r="D296" s="14">
        <v>60</v>
      </c>
      <c r="E296" s="18" t="s">
        <v>270</v>
      </c>
      <c r="F296" s="15"/>
      <c r="G296" s="16"/>
    </row>
    <row r="297" spans="1:7" ht="14.1" customHeight="1" x14ac:dyDescent="0.25">
      <c r="A297" s="12">
        <v>289</v>
      </c>
      <c r="B297" s="13" t="s">
        <v>103</v>
      </c>
      <c r="C297" s="13"/>
      <c r="D297" s="14">
        <v>200</v>
      </c>
      <c r="E297" s="14" t="s">
        <v>271</v>
      </c>
      <c r="F297" s="15"/>
      <c r="G297" s="16"/>
    </row>
    <row r="298" spans="1:7" ht="14.1" customHeight="1" x14ac:dyDescent="0.25">
      <c r="A298" s="12">
        <v>290</v>
      </c>
      <c r="B298" s="13" t="s">
        <v>104</v>
      </c>
      <c r="C298" s="13"/>
      <c r="D298" s="14">
        <v>100</v>
      </c>
      <c r="E298" s="14" t="s">
        <v>271</v>
      </c>
      <c r="F298" s="15"/>
      <c r="G298" s="16"/>
    </row>
    <row r="299" spans="1:7" ht="14.1" customHeight="1" x14ac:dyDescent="0.25">
      <c r="A299" s="12">
        <v>291</v>
      </c>
      <c r="B299" s="13" t="s">
        <v>105</v>
      </c>
      <c r="C299" s="13"/>
      <c r="D299" s="14">
        <v>10</v>
      </c>
      <c r="E299" s="14" t="s">
        <v>271</v>
      </c>
      <c r="F299" s="15"/>
      <c r="G299" s="16"/>
    </row>
    <row r="300" spans="1:7" ht="26.25" customHeight="1" x14ac:dyDescent="0.25">
      <c r="A300" s="12">
        <v>292</v>
      </c>
      <c r="B300" s="13" t="s">
        <v>106</v>
      </c>
      <c r="C300" s="13"/>
      <c r="D300" s="14">
        <v>100</v>
      </c>
      <c r="E300" s="14" t="s">
        <v>271</v>
      </c>
      <c r="F300" s="15"/>
      <c r="G300" s="16"/>
    </row>
    <row r="301" spans="1:7" ht="25.5" customHeight="1" x14ac:dyDescent="0.25">
      <c r="A301" s="12">
        <v>293</v>
      </c>
      <c r="B301" s="13" t="s">
        <v>107</v>
      </c>
      <c r="C301" s="13"/>
      <c r="D301" s="14">
        <v>50</v>
      </c>
      <c r="E301" s="14" t="s">
        <v>271</v>
      </c>
      <c r="F301" s="15"/>
      <c r="G301" s="16"/>
    </row>
    <row r="302" spans="1:7" ht="14.1" customHeight="1" x14ac:dyDescent="0.25">
      <c r="A302" s="12">
        <v>294</v>
      </c>
      <c r="B302" s="13" t="s">
        <v>108</v>
      </c>
      <c r="C302" s="13"/>
      <c r="D302" s="14">
        <v>20</v>
      </c>
      <c r="E302" s="14" t="s">
        <v>271</v>
      </c>
      <c r="F302" s="15"/>
      <c r="G302" s="16"/>
    </row>
    <row r="303" spans="1:7" ht="14.1" customHeight="1" x14ac:dyDescent="0.25">
      <c r="A303" s="12">
        <v>295</v>
      </c>
      <c r="B303" s="13" t="s">
        <v>109</v>
      </c>
      <c r="C303" s="13"/>
      <c r="D303" s="14">
        <v>100</v>
      </c>
      <c r="E303" s="14" t="s">
        <v>271</v>
      </c>
      <c r="F303" s="15"/>
      <c r="G303" s="16"/>
    </row>
    <row r="304" spans="1:7" ht="14.1" customHeight="1" x14ac:dyDescent="0.25">
      <c r="A304" s="12">
        <v>296</v>
      </c>
      <c r="B304" s="13" t="s">
        <v>110</v>
      </c>
      <c r="C304" s="13"/>
      <c r="D304" s="14">
        <v>250</v>
      </c>
      <c r="E304" s="14" t="s">
        <v>271</v>
      </c>
      <c r="F304" s="15"/>
      <c r="G304" s="16"/>
    </row>
    <row r="305" spans="1:7" ht="14.1" customHeight="1" x14ac:dyDescent="0.25">
      <c r="A305" s="12">
        <v>297</v>
      </c>
      <c r="B305" s="13" t="s">
        <v>111</v>
      </c>
      <c r="C305" s="13"/>
      <c r="D305" s="14">
        <v>250</v>
      </c>
      <c r="E305" s="14" t="s">
        <v>271</v>
      </c>
      <c r="F305" s="15"/>
      <c r="G305" s="16"/>
    </row>
    <row r="306" spans="1:7" ht="27" customHeight="1" x14ac:dyDescent="0.25">
      <c r="A306" s="12">
        <v>298</v>
      </c>
      <c r="B306" s="13" t="s">
        <v>297</v>
      </c>
      <c r="C306" s="13"/>
      <c r="D306" s="14">
        <v>250</v>
      </c>
      <c r="E306" s="14" t="s">
        <v>271</v>
      </c>
      <c r="F306" s="15"/>
      <c r="G306" s="16"/>
    </row>
    <row r="307" spans="1:7" ht="25.5" customHeight="1" x14ac:dyDescent="0.25">
      <c r="A307" s="12">
        <v>299</v>
      </c>
      <c r="B307" s="13" t="s">
        <v>298</v>
      </c>
      <c r="C307" s="13"/>
      <c r="D307" s="14">
        <v>300</v>
      </c>
      <c r="E307" s="14" t="s">
        <v>271</v>
      </c>
      <c r="F307" s="15"/>
      <c r="G307" s="16"/>
    </row>
    <row r="308" spans="1:7" ht="24.75" customHeight="1" x14ac:dyDescent="0.25">
      <c r="A308" s="12">
        <v>300</v>
      </c>
      <c r="B308" s="13" t="s">
        <v>300</v>
      </c>
      <c r="C308" s="13"/>
      <c r="D308" s="14">
        <v>250</v>
      </c>
      <c r="E308" s="14" t="s">
        <v>271</v>
      </c>
      <c r="F308" s="15"/>
      <c r="G308" s="16"/>
    </row>
    <row r="309" spans="1:7" ht="14.1" customHeight="1" x14ac:dyDescent="0.25">
      <c r="A309" s="12">
        <v>301</v>
      </c>
      <c r="B309" s="13" t="s">
        <v>299</v>
      </c>
      <c r="C309" s="13"/>
      <c r="D309" s="14">
        <v>200</v>
      </c>
      <c r="E309" s="14" t="s">
        <v>271</v>
      </c>
      <c r="F309" s="15"/>
      <c r="G309" s="16"/>
    </row>
    <row r="310" spans="1:7" ht="14.1" customHeight="1" x14ac:dyDescent="0.25">
      <c r="A310" s="12">
        <v>302</v>
      </c>
      <c r="B310" s="13" t="s">
        <v>112</v>
      </c>
      <c r="C310" s="13"/>
      <c r="D310" s="14">
        <v>200</v>
      </c>
      <c r="E310" s="14" t="s">
        <v>271</v>
      </c>
      <c r="F310" s="15"/>
      <c r="G310" s="16"/>
    </row>
    <row r="311" spans="1:7" ht="14.1" customHeight="1" x14ac:dyDescent="0.25">
      <c r="A311" s="12">
        <v>303</v>
      </c>
      <c r="B311" s="13" t="s">
        <v>113</v>
      </c>
      <c r="C311" s="13"/>
      <c r="D311" s="14">
        <v>1000</v>
      </c>
      <c r="E311" s="14" t="s">
        <v>271</v>
      </c>
      <c r="F311" s="15"/>
      <c r="G311" s="16"/>
    </row>
    <row r="312" spans="1:7" ht="14.1" customHeight="1" x14ac:dyDescent="0.25">
      <c r="A312" s="12">
        <v>304</v>
      </c>
      <c r="B312" s="13" t="s">
        <v>114</v>
      </c>
      <c r="C312" s="13"/>
      <c r="D312" s="14">
        <v>10</v>
      </c>
      <c r="E312" s="14" t="s">
        <v>271</v>
      </c>
      <c r="F312" s="15"/>
      <c r="G312" s="16"/>
    </row>
    <row r="313" spans="1:7" ht="14.1" customHeight="1" x14ac:dyDescent="0.25">
      <c r="A313" s="12">
        <v>305</v>
      </c>
      <c r="B313" s="13" t="s">
        <v>115</v>
      </c>
      <c r="C313" s="13"/>
      <c r="D313" s="14">
        <f>3+2</f>
        <v>5</v>
      </c>
      <c r="E313" s="14" t="s">
        <v>271</v>
      </c>
      <c r="F313" s="15"/>
      <c r="G313" s="16"/>
    </row>
    <row r="314" spans="1:7" ht="14.1" customHeight="1" x14ac:dyDescent="0.25">
      <c r="A314" s="12">
        <v>306</v>
      </c>
      <c r="B314" s="13" t="s">
        <v>116</v>
      </c>
      <c r="C314" s="13"/>
      <c r="D314" s="14">
        <v>5</v>
      </c>
      <c r="E314" s="14" t="s">
        <v>271</v>
      </c>
      <c r="F314" s="15"/>
      <c r="G314" s="16"/>
    </row>
    <row r="315" spans="1:7" ht="14.1" customHeight="1" x14ac:dyDescent="0.25">
      <c r="A315" s="12">
        <v>307</v>
      </c>
      <c r="B315" s="13" t="s">
        <v>117</v>
      </c>
      <c r="C315" s="13"/>
      <c r="D315" s="14">
        <v>40</v>
      </c>
      <c r="E315" s="14" t="s">
        <v>271</v>
      </c>
      <c r="F315" s="15"/>
      <c r="G315" s="16"/>
    </row>
    <row r="316" spans="1:7" ht="14.1" customHeight="1" x14ac:dyDescent="0.25">
      <c r="A316" s="12">
        <v>308</v>
      </c>
      <c r="B316" s="13" t="s">
        <v>118</v>
      </c>
      <c r="C316" s="13"/>
      <c r="D316" s="14">
        <v>25</v>
      </c>
      <c r="E316" s="14" t="s">
        <v>270</v>
      </c>
      <c r="F316" s="15"/>
      <c r="G316" s="16"/>
    </row>
    <row r="317" spans="1:7" ht="14.1" customHeight="1" x14ac:dyDescent="0.25">
      <c r="A317" s="12">
        <v>309</v>
      </c>
      <c r="B317" s="13" t="s">
        <v>119</v>
      </c>
      <c r="C317" s="13"/>
      <c r="D317" s="14">
        <v>60</v>
      </c>
      <c r="E317" s="14" t="s">
        <v>271</v>
      </c>
      <c r="F317" s="15"/>
      <c r="G317" s="16"/>
    </row>
    <row r="318" spans="1:7" ht="14.1" customHeight="1" x14ac:dyDescent="0.25">
      <c r="A318" s="12">
        <v>310</v>
      </c>
      <c r="B318" s="13" t="s">
        <v>120</v>
      </c>
      <c r="C318" s="13"/>
      <c r="D318" s="14">
        <v>66</v>
      </c>
      <c r="E318" s="14" t="s">
        <v>271</v>
      </c>
      <c r="F318" s="15"/>
      <c r="G318" s="16"/>
    </row>
    <row r="319" spans="1:7" ht="14.1" customHeight="1" x14ac:dyDescent="0.25">
      <c r="A319" s="12">
        <v>311</v>
      </c>
      <c r="B319" s="13" t="s">
        <v>121</v>
      </c>
      <c r="C319" s="13"/>
      <c r="D319" s="14">
        <f>15+6+5+38</f>
        <v>64</v>
      </c>
      <c r="E319" s="14" t="s">
        <v>271</v>
      </c>
      <c r="F319" s="15"/>
      <c r="G319" s="16"/>
    </row>
    <row r="320" spans="1:7" ht="25.5" x14ac:dyDescent="0.25">
      <c r="A320" s="12">
        <v>312</v>
      </c>
      <c r="B320" s="13" t="s">
        <v>426</v>
      </c>
      <c r="C320" s="13"/>
      <c r="D320" s="14">
        <f>1</f>
        <v>1</v>
      </c>
      <c r="E320" s="14" t="s">
        <v>271</v>
      </c>
      <c r="F320" s="15"/>
      <c r="G320" s="16"/>
    </row>
    <row r="321" spans="1:7" ht="14.1" customHeight="1" x14ac:dyDescent="0.25">
      <c r="A321" s="12">
        <v>313</v>
      </c>
      <c r="B321" s="13" t="s">
        <v>122</v>
      </c>
      <c r="C321" s="13"/>
      <c r="D321" s="14">
        <v>50</v>
      </c>
      <c r="E321" s="14" t="s">
        <v>271</v>
      </c>
      <c r="F321" s="15"/>
      <c r="G321" s="16"/>
    </row>
    <row r="322" spans="1:7" ht="23.25" customHeight="1" x14ac:dyDescent="0.25">
      <c r="A322" s="12">
        <v>314</v>
      </c>
      <c r="B322" s="13" t="s">
        <v>123</v>
      </c>
      <c r="C322" s="13"/>
      <c r="D322" s="14">
        <v>60</v>
      </c>
      <c r="E322" s="14" t="s">
        <v>271</v>
      </c>
      <c r="F322" s="15"/>
      <c r="G322" s="16"/>
    </row>
    <row r="323" spans="1:7" ht="14.1" customHeight="1" x14ac:dyDescent="0.25">
      <c r="A323" s="12">
        <v>315</v>
      </c>
      <c r="B323" s="13" t="s">
        <v>124</v>
      </c>
      <c r="C323" s="13"/>
      <c r="D323" s="14">
        <f>10+17+9+8+2+6</f>
        <v>52</v>
      </c>
      <c r="E323" s="14" t="s">
        <v>271</v>
      </c>
      <c r="F323" s="15"/>
      <c r="G323" s="16"/>
    </row>
    <row r="324" spans="1:7" ht="14.1" customHeight="1" x14ac:dyDescent="0.25">
      <c r="A324" s="12">
        <v>316</v>
      </c>
      <c r="B324" s="13" t="s">
        <v>125</v>
      </c>
      <c r="C324" s="13"/>
      <c r="D324" s="14">
        <v>25</v>
      </c>
      <c r="E324" s="14" t="s">
        <v>271</v>
      </c>
      <c r="F324" s="15"/>
      <c r="G324" s="16"/>
    </row>
    <row r="325" spans="1:7" ht="14.1" customHeight="1" x14ac:dyDescent="0.25">
      <c r="A325" s="12">
        <v>317</v>
      </c>
      <c r="B325" s="13" t="s">
        <v>342</v>
      </c>
      <c r="C325" s="13"/>
      <c r="D325" s="14">
        <v>100</v>
      </c>
      <c r="E325" s="14" t="s">
        <v>271</v>
      </c>
      <c r="F325" s="15"/>
      <c r="G325" s="16"/>
    </row>
    <row r="326" spans="1:7" ht="14.1" customHeight="1" x14ac:dyDescent="0.25">
      <c r="A326" s="12">
        <v>318</v>
      </c>
      <c r="B326" s="13" t="s">
        <v>126</v>
      </c>
      <c r="C326" s="13"/>
      <c r="D326" s="14">
        <v>500</v>
      </c>
      <c r="E326" s="14" t="s">
        <v>271</v>
      </c>
      <c r="F326" s="15"/>
      <c r="G326" s="16"/>
    </row>
    <row r="327" spans="1:7" ht="14.1" customHeight="1" x14ac:dyDescent="0.25">
      <c r="A327" s="12">
        <v>319</v>
      </c>
      <c r="B327" s="13" t="s">
        <v>127</v>
      </c>
      <c r="C327" s="13"/>
      <c r="D327" s="14">
        <v>500</v>
      </c>
      <c r="E327" s="14" t="s">
        <v>271</v>
      </c>
      <c r="F327" s="15"/>
      <c r="G327" s="16"/>
    </row>
    <row r="328" spans="1:7" ht="23.25" customHeight="1" x14ac:dyDescent="0.25">
      <c r="A328" s="12">
        <v>320</v>
      </c>
      <c r="B328" s="13" t="s">
        <v>128</v>
      </c>
      <c r="C328" s="13"/>
      <c r="D328" s="14">
        <v>20</v>
      </c>
      <c r="E328" s="14" t="s">
        <v>271</v>
      </c>
      <c r="F328" s="15"/>
      <c r="G328" s="16"/>
    </row>
    <row r="329" spans="1:7" ht="25.5" customHeight="1" x14ac:dyDescent="0.25">
      <c r="A329" s="12">
        <v>321</v>
      </c>
      <c r="B329" s="13" t="s">
        <v>129</v>
      </c>
      <c r="C329" s="13"/>
      <c r="D329" s="14">
        <v>500</v>
      </c>
      <c r="E329" s="14" t="s">
        <v>271</v>
      </c>
      <c r="F329" s="15"/>
      <c r="G329" s="16"/>
    </row>
    <row r="330" spans="1:7" ht="14.1" customHeight="1" x14ac:dyDescent="0.25">
      <c r="A330" s="12">
        <v>322</v>
      </c>
      <c r="B330" s="13" t="s">
        <v>130</v>
      </c>
      <c r="C330" s="13"/>
      <c r="D330" s="14">
        <v>10</v>
      </c>
      <c r="E330" s="14" t="s">
        <v>271</v>
      </c>
      <c r="F330" s="15"/>
      <c r="G330" s="16"/>
    </row>
    <row r="331" spans="1:7" ht="14.1" customHeight="1" x14ac:dyDescent="0.25">
      <c r="A331" s="12">
        <v>323</v>
      </c>
      <c r="B331" s="13" t="s">
        <v>131</v>
      </c>
      <c r="C331" s="13"/>
      <c r="D331" s="14">
        <v>50</v>
      </c>
      <c r="E331" s="14" t="s">
        <v>271</v>
      </c>
      <c r="F331" s="15"/>
      <c r="G331" s="16"/>
    </row>
    <row r="332" spans="1:7" ht="25.5" x14ac:dyDescent="0.25">
      <c r="A332" s="12">
        <v>324</v>
      </c>
      <c r="B332" s="13" t="s">
        <v>301</v>
      </c>
      <c r="C332" s="13"/>
      <c r="D332" s="14">
        <v>150</v>
      </c>
      <c r="E332" s="14" t="s">
        <v>271</v>
      </c>
      <c r="F332" s="15"/>
      <c r="G332" s="16"/>
    </row>
    <row r="333" spans="1:7" ht="25.5" x14ac:dyDescent="0.25">
      <c r="A333" s="12">
        <v>325</v>
      </c>
      <c r="B333" s="13" t="s">
        <v>302</v>
      </c>
      <c r="C333" s="13"/>
      <c r="D333" s="14">
        <v>100</v>
      </c>
      <c r="E333" s="14" t="s">
        <v>271</v>
      </c>
      <c r="F333" s="15"/>
      <c r="G333" s="16"/>
    </row>
    <row r="334" spans="1:7" ht="14.1" customHeight="1" x14ac:dyDescent="0.25">
      <c r="A334" s="12">
        <v>326</v>
      </c>
      <c r="B334" s="13" t="s">
        <v>132</v>
      </c>
      <c r="C334" s="13"/>
      <c r="D334" s="14">
        <v>50</v>
      </c>
      <c r="E334" s="14" t="s">
        <v>271</v>
      </c>
      <c r="F334" s="15"/>
      <c r="G334" s="16"/>
    </row>
    <row r="335" spans="1:7" ht="14.1" customHeight="1" x14ac:dyDescent="0.25">
      <c r="A335" s="12">
        <v>327</v>
      </c>
      <c r="B335" s="13" t="s">
        <v>133</v>
      </c>
      <c r="C335" s="13"/>
      <c r="D335" s="14">
        <v>50</v>
      </c>
      <c r="E335" s="14" t="s">
        <v>271</v>
      </c>
      <c r="F335" s="15"/>
      <c r="G335" s="16"/>
    </row>
    <row r="336" spans="1:7" ht="14.1" customHeight="1" x14ac:dyDescent="0.25">
      <c r="A336" s="12">
        <v>328</v>
      </c>
      <c r="B336" s="13" t="s">
        <v>134</v>
      </c>
      <c r="C336" s="13"/>
      <c r="D336" s="14">
        <v>40</v>
      </c>
      <c r="E336" s="14" t="s">
        <v>271</v>
      </c>
      <c r="F336" s="15"/>
      <c r="G336" s="16"/>
    </row>
    <row r="337" spans="1:8" ht="14.1" customHeight="1" x14ac:dyDescent="0.25">
      <c r="A337" s="12">
        <v>329</v>
      </c>
      <c r="B337" s="13" t="s">
        <v>135</v>
      </c>
      <c r="C337" s="13"/>
      <c r="D337" s="14">
        <f>1+4</f>
        <v>5</v>
      </c>
      <c r="E337" s="14" t="s">
        <v>271</v>
      </c>
      <c r="F337" s="15"/>
      <c r="G337" s="16"/>
    </row>
    <row r="338" spans="1:8" ht="14.1" customHeight="1" x14ac:dyDescent="0.25">
      <c r="A338" s="12">
        <v>330</v>
      </c>
      <c r="B338" s="13" t="s">
        <v>136</v>
      </c>
      <c r="C338" s="13"/>
      <c r="D338" s="14">
        <v>5</v>
      </c>
      <c r="E338" s="14" t="s">
        <v>271</v>
      </c>
      <c r="F338" s="15"/>
      <c r="G338" s="16"/>
    </row>
    <row r="339" spans="1:8" ht="14.1" customHeight="1" x14ac:dyDescent="0.25">
      <c r="A339" s="12">
        <v>331</v>
      </c>
      <c r="B339" s="13" t="s">
        <v>223</v>
      </c>
      <c r="C339" s="13"/>
      <c r="D339" s="14">
        <v>20</v>
      </c>
      <c r="E339" s="14" t="s">
        <v>271</v>
      </c>
      <c r="F339" s="15"/>
      <c r="G339" s="16"/>
    </row>
    <row r="340" spans="1:8" ht="14.1" customHeight="1" x14ac:dyDescent="0.25">
      <c r="A340" s="12">
        <v>332</v>
      </c>
      <c r="B340" s="13" t="s">
        <v>137</v>
      </c>
      <c r="C340" s="13"/>
      <c r="D340" s="14">
        <v>100</v>
      </c>
      <c r="E340" s="14" t="s">
        <v>270</v>
      </c>
      <c r="F340" s="15"/>
      <c r="G340" s="16"/>
    </row>
    <row r="341" spans="1:8" ht="14.1" customHeight="1" x14ac:dyDescent="0.25">
      <c r="A341" s="12">
        <v>333</v>
      </c>
      <c r="B341" s="13" t="s">
        <v>138</v>
      </c>
      <c r="C341" s="13"/>
      <c r="D341" s="14">
        <v>5</v>
      </c>
      <c r="E341" s="14" t="s">
        <v>271</v>
      </c>
      <c r="F341" s="15"/>
      <c r="G341" s="16"/>
    </row>
    <row r="342" spans="1:8" ht="38.25" x14ac:dyDescent="0.25">
      <c r="A342" s="12">
        <v>334</v>
      </c>
      <c r="B342" s="13" t="s">
        <v>139</v>
      </c>
      <c r="C342" s="13"/>
      <c r="D342" s="14">
        <v>5</v>
      </c>
      <c r="E342" s="14" t="s">
        <v>271</v>
      </c>
      <c r="F342" s="15"/>
      <c r="G342" s="16"/>
    </row>
    <row r="343" spans="1:8" ht="27" customHeight="1" x14ac:dyDescent="0.25">
      <c r="A343" s="12">
        <v>335</v>
      </c>
      <c r="B343" s="13" t="s">
        <v>140</v>
      </c>
      <c r="C343" s="13"/>
      <c r="D343" s="14">
        <v>5</v>
      </c>
      <c r="E343" s="14" t="s">
        <v>270</v>
      </c>
      <c r="F343" s="15"/>
      <c r="G343" s="16"/>
    </row>
    <row r="344" spans="1:8" ht="14.1" customHeight="1" x14ac:dyDescent="0.25">
      <c r="A344" s="12">
        <v>336</v>
      </c>
      <c r="B344" s="13" t="s">
        <v>205</v>
      </c>
      <c r="C344" s="13"/>
      <c r="D344" s="14">
        <v>100</v>
      </c>
      <c r="E344" s="14" t="s">
        <v>303</v>
      </c>
      <c r="F344" s="15"/>
      <c r="G344" s="16"/>
      <c r="H344" s="3"/>
    </row>
    <row r="345" spans="1:8" ht="25.5" x14ac:dyDescent="0.25">
      <c r="A345" s="12">
        <v>337</v>
      </c>
      <c r="B345" s="13" t="s">
        <v>343</v>
      </c>
      <c r="C345" s="13"/>
      <c r="D345" s="14">
        <v>50</v>
      </c>
      <c r="E345" s="14" t="s">
        <v>304</v>
      </c>
      <c r="F345" s="15"/>
      <c r="G345" s="16"/>
    </row>
    <row r="346" spans="1:8" ht="18" customHeight="1" x14ac:dyDescent="0.25">
      <c r="A346" s="12">
        <v>338</v>
      </c>
      <c r="B346" s="13" t="s">
        <v>141</v>
      </c>
      <c r="C346" s="13"/>
      <c r="D346" s="14">
        <v>100</v>
      </c>
      <c r="E346" s="14" t="s">
        <v>304</v>
      </c>
      <c r="F346" s="15"/>
      <c r="G346" s="16"/>
    </row>
    <row r="347" spans="1:8" ht="24.75" customHeight="1" x14ac:dyDescent="0.25">
      <c r="A347" s="12">
        <v>339</v>
      </c>
      <c r="B347" s="13" t="s">
        <v>142</v>
      </c>
      <c r="C347" s="13"/>
      <c r="D347" s="14">
        <v>250</v>
      </c>
      <c r="E347" s="14" t="s">
        <v>270</v>
      </c>
      <c r="F347" s="15"/>
      <c r="G347" s="16"/>
    </row>
    <row r="348" spans="1:8" ht="14.1" customHeight="1" x14ac:dyDescent="0.25">
      <c r="A348" s="12">
        <v>340</v>
      </c>
      <c r="B348" s="13" t="s">
        <v>143</v>
      </c>
      <c r="C348" s="13"/>
      <c r="D348" s="14">
        <v>100</v>
      </c>
      <c r="E348" s="14" t="s">
        <v>271</v>
      </c>
      <c r="F348" s="15"/>
      <c r="G348" s="16"/>
    </row>
    <row r="349" spans="1:8" ht="14.1" customHeight="1" x14ac:dyDescent="0.25">
      <c r="A349" s="12">
        <v>341</v>
      </c>
      <c r="B349" s="17" t="s">
        <v>305</v>
      </c>
      <c r="C349" s="17"/>
      <c r="D349" s="14">
        <v>50</v>
      </c>
      <c r="E349" s="14" t="s">
        <v>271</v>
      </c>
      <c r="F349" s="15"/>
      <c r="G349" s="16"/>
    </row>
    <row r="350" spans="1:8" ht="14.1" customHeight="1" x14ac:dyDescent="0.25">
      <c r="A350" s="12">
        <v>342</v>
      </c>
      <c r="B350" s="17" t="s">
        <v>306</v>
      </c>
      <c r="C350" s="17"/>
      <c r="D350" s="14">
        <v>50</v>
      </c>
      <c r="E350" s="14" t="s">
        <v>271</v>
      </c>
      <c r="F350" s="15"/>
      <c r="G350" s="16"/>
    </row>
    <row r="351" spans="1:8" ht="14.1" customHeight="1" x14ac:dyDescent="0.25">
      <c r="A351" s="12">
        <v>343</v>
      </c>
      <c r="B351" s="17" t="s">
        <v>307</v>
      </c>
      <c r="C351" s="17"/>
      <c r="D351" s="14">
        <v>50</v>
      </c>
      <c r="E351" s="14" t="s">
        <v>271</v>
      </c>
      <c r="F351" s="15"/>
      <c r="G351" s="16"/>
    </row>
    <row r="352" spans="1:8" ht="14.1" customHeight="1" x14ac:dyDescent="0.25">
      <c r="A352" s="12">
        <v>344</v>
      </c>
      <c r="B352" s="17" t="s">
        <v>316</v>
      </c>
      <c r="C352" s="17"/>
      <c r="D352" s="14">
        <v>50</v>
      </c>
      <c r="E352" s="14" t="s">
        <v>271</v>
      </c>
      <c r="F352" s="15"/>
      <c r="G352" s="16"/>
    </row>
    <row r="353" spans="1:7" ht="14.1" customHeight="1" x14ac:dyDescent="0.25">
      <c r="A353" s="12">
        <v>345</v>
      </c>
      <c r="B353" s="13" t="s">
        <v>242</v>
      </c>
      <c r="C353" s="13"/>
      <c r="D353" s="14">
        <v>85</v>
      </c>
      <c r="E353" s="14" t="s">
        <v>271</v>
      </c>
      <c r="F353" s="15"/>
      <c r="G353" s="16"/>
    </row>
    <row r="354" spans="1:7" ht="14.1" customHeight="1" x14ac:dyDescent="0.25">
      <c r="A354" s="12">
        <v>346</v>
      </c>
      <c r="B354" s="13" t="s">
        <v>344</v>
      </c>
      <c r="C354" s="13"/>
      <c r="D354" s="14">
        <v>60</v>
      </c>
      <c r="E354" s="14" t="s">
        <v>303</v>
      </c>
      <c r="F354" s="15"/>
      <c r="G354" s="16"/>
    </row>
    <row r="355" spans="1:7" ht="14.1" customHeight="1" x14ac:dyDescent="0.25">
      <c r="A355" s="12">
        <v>347</v>
      </c>
      <c r="B355" s="13" t="s">
        <v>427</v>
      </c>
      <c r="C355" s="13"/>
      <c r="D355" s="14">
        <v>50</v>
      </c>
      <c r="E355" s="14" t="s">
        <v>271</v>
      </c>
      <c r="F355" s="15"/>
      <c r="G355" s="16"/>
    </row>
    <row r="356" spans="1:7" ht="14.1" customHeight="1" x14ac:dyDescent="0.25">
      <c r="A356" s="12">
        <v>348</v>
      </c>
      <c r="B356" s="13" t="s">
        <v>428</v>
      </c>
      <c r="C356" s="13"/>
      <c r="D356" s="14">
        <v>50</v>
      </c>
      <c r="E356" s="14" t="s">
        <v>271</v>
      </c>
      <c r="F356" s="15"/>
      <c r="G356" s="16"/>
    </row>
    <row r="357" spans="1:7" ht="14.1" customHeight="1" x14ac:dyDescent="0.25">
      <c r="A357" s="12">
        <v>349</v>
      </c>
      <c r="B357" s="13" t="s">
        <v>144</v>
      </c>
      <c r="C357" s="13"/>
      <c r="D357" s="14">
        <f>3+3+3+2+1+10+5+5</f>
        <v>32</v>
      </c>
      <c r="E357" s="14" t="s">
        <v>271</v>
      </c>
      <c r="F357" s="15"/>
      <c r="G357" s="16"/>
    </row>
    <row r="358" spans="1:7" ht="14.1" customHeight="1" x14ac:dyDescent="0.25">
      <c r="A358" s="12">
        <v>350</v>
      </c>
      <c r="B358" s="13" t="s">
        <v>145</v>
      </c>
      <c r="C358" s="13"/>
      <c r="D358" s="14">
        <f>27+20+5+15</f>
        <v>67</v>
      </c>
      <c r="E358" s="14" t="s">
        <v>271</v>
      </c>
      <c r="F358" s="15"/>
      <c r="G358" s="16"/>
    </row>
    <row r="359" spans="1:7" ht="14.1" customHeight="1" x14ac:dyDescent="0.25">
      <c r="A359" s="12">
        <v>351</v>
      </c>
      <c r="B359" s="13" t="s">
        <v>146</v>
      </c>
      <c r="C359" s="13"/>
      <c r="D359" s="14">
        <f>2+3+30+20+10</f>
        <v>65</v>
      </c>
      <c r="E359" s="14" t="s">
        <v>271</v>
      </c>
      <c r="F359" s="15"/>
      <c r="G359" s="16"/>
    </row>
    <row r="360" spans="1:7" ht="14.1" customHeight="1" x14ac:dyDescent="0.25">
      <c r="A360" s="12">
        <v>352</v>
      </c>
      <c r="B360" s="13" t="s">
        <v>308</v>
      </c>
      <c r="C360" s="13"/>
      <c r="D360" s="14">
        <v>15</v>
      </c>
      <c r="E360" s="14" t="s">
        <v>271</v>
      </c>
      <c r="F360" s="15"/>
      <c r="G360" s="16"/>
    </row>
    <row r="361" spans="1:7" ht="14.1" customHeight="1" x14ac:dyDescent="0.25">
      <c r="A361" s="12">
        <v>353</v>
      </c>
      <c r="B361" s="13" t="s">
        <v>147</v>
      </c>
      <c r="C361" s="13"/>
      <c r="D361" s="14">
        <v>30</v>
      </c>
      <c r="E361" s="14" t="s">
        <v>270</v>
      </c>
      <c r="F361" s="15"/>
      <c r="G361" s="16"/>
    </row>
    <row r="362" spans="1:7" ht="14.1" customHeight="1" x14ac:dyDescent="0.25">
      <c r="A362" s="12">
        <v>354</v>
      </c>
      <c r="B362" s="13" t="s">
        <v>148</v>
      </c>
      <c r="C362" s="13"/>
      <c r="D362" s="14">
        <v>60</v>
      </c>
      <c r="E362" s="14" t="s">
        <v>270</v>
      </c>
      <c r="F362" s="15"/>
      <c r="G362" s="16"/>
    </row>
    <row r="363" spans="1:7" ht="14.1" customHeight="1" x14ac:dyDescent="0.25">
      <c r="A363" s="12">
        <v>355</v>
      </c>
      <c r="B363" s="13" t="s">
        <v>149</v>
      </c>
      <c r="C363" s="13"/>
      <c r="D363" s="14">
        <v>30</v>
      </c>
      <c r="E363" s="14" t="s">
        <v>270</v>
      </c>
      <c r="F363" s="15"/>
      <c r="G363" s="16"/>
    </row>
    <row r="364" spans="1:7" ht="14.1" customHeight="1" x14ac:dyDescent="0.25">
      <c r="A364" s="12">
        <v>356</v>
      </c>
      <c r="B364" s="13" t="s">
        <v>345</v>
      </c>
      <c r="C364" s="13"/>
      <c r="D364" s="14">
        <v>120</v>
      </c>
      <c r="E364" s="14" t="s">
        <v>270</v>
      </c>
      <c r="F364" s="15"/>
      <c r="G364" s="16"/>
    </row>
    <row r="365" spans="1:7" ht="14.1" customHeight="1" x14ac:dyDescent="0.25">
      <c r="A365" s="12">
        <v>357</v>
      </c>
      <c r="B365" s="13" t="s">
        <v>429</v>
      </c>
      <c r="C365" s="13"/>
      <c r="D365" s="14">
        <v>250</v>
      </c>
      <c r="E365" s="14" t="s">
        <v>270</v>
      </c>
      <c r="F365" s="15"/>
      <c r="G365" s="16"/>
    </row>
    <row r="366" spans="1:7" ht="25.5" x14ac:dyDescent="0.25">
      <c r="A366" s="12">
        <v>358</v>
      </c>
      <c r="B366" s="13" t="s">
        <v>346</v>
      </c>
      <c r="C366" s="13"/>
      <c r="D366" s="14">
        <f>59+6</f>
        <v>65</v>
      </c>
      <c r="E366" s="14" t="s">
        <v>271</v>
      </c>
      <c r="F366" s="15"/>
      <c r="G366" s="16"/>
    </row>
    <row r="367" spans="1:7" ht="14.1" customHeight="1" x14ac:dyDescent="0.25">
      <c r="A367" s="12">
        <v>359</v>
      </c>
      <c r="B367" s="13" t="s">
        <v>236</v>
      </c>
      <c r="C367" s="13"/>
      <c r="D367" s="14">
        <f>1+20+1+10</f>
        <v>32</v>
      </c>
      <c r="E367" s="14" t="s">
        <v>271</v>
      </c>
      <c r="F367" s="15"/>
      <c r="G367" s="16"/>
    </row>
    <row r="368" spans="1:7" ht="14.1" customHeight="1" x14ac:dyDescent="0.25">
      <c r="A368" s="12">
        <v>360</v>
      </c>
      <c r="B368" s="13" t="s">
        <v>150</v>
      </c>
      <c r="C368" s="13"/>
      <c r="D368" s="14">
        <v>60</v>
      </c>
      <c r="E368" s="14" t="s">
        <v>271</v>
      </c>
      <c r="F368" s="15"/>
      <c r="G368" s="16"/>
    </row>
    <row r="369" spans="1:7" ht="14.1" customHeight="1" x14ac:dyDescent="0.25">
      <c r="A369" s="12">
        <v>361</v>
      </c>
      <c r="B369" s="13" t="s">
        <v>151</v>
      </c>
      <c r="C369" s="13"/>
      <c r="D369" s="14">
        <v>400</v>
      </c>
      <c r="E369" s="14" t="s">
        <v>270</v>
      </c>
      <c r="F369" s="15"/>
      <c r="G369" s="16"/>
    </row>
    <row r="370" spans="1:7" ht="14.1" customHeight="1" x14ac:dyDescent="0.25">
      <c r="A370" s="12">
        <v>362</v>
      </c>
      <c r="B370" s="13" t="s">
        <v>152</v>
      </c>
      <c r="C370" s="13"/>
      <c r="D370" s="14">
        <v>10</v>
      </c>
      <c r="E370" s="14" t="s">
        <v>270</v>
      </c>
      <c r="F370" s="15"/>
      <c r="G370" s="16"/>
    </row>
    <row r="371" spans="1:7" ht="14.1" customHeight="1" x14ac:dyDescent="0.25">
      <c r="A371" s="12">
        <v>363</v>
      </c>
      <c r="B371" s="13" t="s">
        <v>347</v>
      </c>
      <c r="C371" s="13"/>
      <c r="D371" s="14">
        <f>10</f>
        <v>10</v>
      </c>
      <c r="E371" s="14" t="s">
        <v>270</v>
      </c>
      <c r="F371" s="15"/>
      <c r="G371" s="16"/>
    </row>
    <row r="372" spans="1:7" ht="14.1" customHeight="1" x14ac:dyDescent="0.25">
      <c r="A372" s="12">
        <v>364</v>
      </c>
      <c r="B372" s="13" t="s">
        <v>153</v>
      </c>
      <c r="C372" s="13"/>
      <c r="D372" s="14">
        <f>1+3+1+2+2</f>
        <v>9</v>
      </c>
      <c r="E372" s="14" t="s">
        <v>271</v>
      </c>
      <c r="F372" s="15"/>
      <c r="G372" s="16"/>
    </row>
    <row r="373" spans="1:7" ht="25.5" x14ac:dyDescent="0.25">
      <c r="A373" s="12">
        <v>365</v>
      </c>
      <c r="B373" s="13" t="s">
        <v>348</v>
      </c>
      <c r="C373" s="13"/>
      <c r="D373" s="14">
        <v>5</v>
      </c>
      <c r="E373" s="14" t="s">
        <v>270</v>
      </c>
      <c r="F373" s="15"/>
      <c r="G373" s="16"/>
    </row>
    <row r="374" spans="1:7" ht="25.5" x14ac:dyDescent="0.25">
      <c r="A374" s="12">
        <v>366</v>
      </c>
      <c r="B374" s="19" t="s">
        <v>380</v>
      </c>
      <c r="C374" s="13"/>
      <c r="D374" s="14">
        <v>10</v>
      </c>
      <c r="E374" s="14" t="s">
        <v>270</v>
      </c>
      <c r="F374" s="15"/>
      <c r="G374" s="16"/>
    </row>
    <row r="375" spans="1:7" ht="14.1" customHeight="1" x14ac:dyDescent="0.25">
      <c r="A375" s="12">
        <v>367</v>
      </c>
      <c r="B375" s="13" t="s">
        <v>154</v>
      </c>
      <c r="C375" s="13"/>
      <c r="D375" s="14">
        <f>1</f>
        <v>1</v>
      </c>
      <c r="E375" s="14" t="s">
        <v>270</v>
      </c>
      <c r="F375" s="15"/>
      <c r="G375" s="16"/>
    </row>
    <row r="376" spans="1:7" ht="25.5" x14ac:dyDescent="0.25">
      <c r="A376" s="12">
        <v>368</v>
      </c>
      <c r="B376" s="13" t="s">
        <v>430</v>
      </c>
      <c r="C376" s="13"/>
      <c r="D376" s="14">
        <f>1</f>
        <v>1</v>
      </c>
      <c r="E376" s="18" t="s">
        <v>270</v>
      </c>
      <c r="F376" s="15"/>
      <c r="G376" s="16"/>
    </row>
    <row r="377" spans="1:7" ht="14.1" customHeight="1" x14ac:dyDescent="0.25">
      <c r="A377" s="12">
        <v>369</v>
      </c>
      <c r="B377" s="13" t="s">
        <v>309</v>
      </c>
      <c r="C377" s="13"/>
      <c r="D377" s="14">
        <v>1</v>
      </c>
      <c r="E377" s="14" t="s">
        <v>271</v>
      </c>
      <c r="F377" s="15"/>
      <c r="G377" s="16"/>
    </row>
    <row r="378" spans="1:7" ht="14.1" customHeight="1" x14ac:dyDescent="0.25">
      <c r="A378" s="12">
        <v>370</v>
      </c>
      <c r="B378" s="13" t="s">
        <v>310</v>
      </c>
      <c r="C378" s="13"/>
      <c r="D378" s="14">
        <v>1</v>
      </c>
      <c r="E378" s="14" t="s">
        <v>271</v>
      </c>
      <c r="F378" s="15"/>
      <c r="G378" s="16"/>
    </row>
    <row r="379" spans="1:7" ht="14.1" customHeight="1" x14ac:dyDescent="0.25">
      <c r="A379" s="12">
        <v>371</v>
      </c>
      <c r="B379" s="13" t="s">
        <v>155</v>
      </c>
      <c r="C379" s="13"/>
      <c r="D379" s="14">
        <v>5</v>
      </c>
      <c r="E379" s="14" t="s">
        <v>271</v>
      </c>
      <c r="F379" s="15"/>
      <c r="G379" s="16"/>
    </row>
    <row r="380" spans="1:7" ht="25.5" x14ac:dyDescent="0.25">
      <c r="A380" s="12">
        <v>372</v>
      </c>
      <c r="B380" s="13" t="s">
        <v>349</v>
      </c>
      <c r="C380" s="13"/>
      <c r="D380" s="14">
        <v>100</v>
      </c>
      <c r="E380" s="14" t="s">
        <v>271</v>
      </c>
      <c r="F380" s="15"/>
      <c r="G380" s="16"/>
    </row>
    <row r="381" spans="1:7" ht="25.5" x14ac:dyDescent="0.25">
      <c r="A381" s="12">
        <v>373</v>
      </c>
      <c r="B381" s="13" t="s">
        <v>431</v>
      </c>
      <c r="C381" s="13"/>
      <c r="D381" s="14">
        <v>8</v>
      </c>
      <c r="E381" s="18" t="s">
        <v>270</v>
      </c>
      <c r="F381" s="15"/>
      <c r="G381" s="16"/>
    </row>
    <row r="382" spans="1:7" ht="25.5" x14ac:dyDescent="0.25">
      <c r="A382" s="12">
        <v>374</v>
      </c>
      <c r="B382" s="13" t="s">
        <v>432</v>
      </c>
      <c r="C382" s="13"/>
      <c r="D382" s="18">
        <v>10</v>
      </c>
      <c r="E382" s="18" t="s">
        <v>270</v>
      </c>
      <c r="F382" s="15"/>
      <c r="G382" s="16"/>
    </row>
    <row r="383" spans="1:7" ht="25.5" x14ac:dyDescent="0.25">
      <c r="A383" s="12">
        <v>375</v>
      </c>
      <c r="B383" s="13" t="s">
        <v>433</v>
      </c>
      <c r="C383" s="13"/>
      <c r="D383" s="18">
        <v>10</v>
      </c>
      <c r="E383" s="18" t="s">
        <v>270</v>
      </c>
      <c r="F383" s="15"/>
      <c r="G383" s="16"/>
    </row>
    <row r="384" spans="1:7" ht="25.5" x14ac:dyDescent="0.25">
      <c r="A384" s="12">
        <v>376</v>
      </c>
      <c r="B384" s="13" t="s">
        <v>434</v>
      </c>
      <c r="C384" s="13"/>
      <c r="D384" s="18">
        <v>10</v>
      </c>
      <c r="E384" s="18" t="s">
        <v>270</v>
      </c>
      <c r="F384" s="15"/>
      <c r="G384" s="16"/>
    </row>
    <row r="385" spans="1:7" ht="14.1" customHeight="1" x14ac:dyDescent="0.25">
      <c r="A385" s="12">
        <v>377</v>
      </c>
      <c r="B385" s="13" t="s">
        <v>224</v>
      </c>
      <c r="C385" s="13"/>
      <c r="D385" s="14">
        <v>1000</v>
      </c>
      <c r="E385" s="14" t="s">
        <v>271</v>
      </c>
      <c r="F385" s="15"/>
      <c r="G385" s="16"/>
    </row>
    <row r="386" spans="1:7" ht="14.1" customHeight="1" x14ac:dyDescent="0.25">
      <c r="A386" s="12">
        <v>378</v>
      </c>
      <c r="B386" s="13" t="s">
        <v>156</v>
      </c>
      <c r="C386" s="13"/>
      <c r="D386" s="14">
        <v>4</v>
      </c>
      <c r="E386" s="14" t="s">
        <v>271</v>
      </c>
      <c r="F386" s="15"/>
      <c r="G386" s="16"/>
    </row>
    <row r="387" spans="1:7" ht="14.1" customHeight="1" x14ac:dyDescent="0.25">
      <c r="A387" s="12">
        <v>379</v>
      </c>
      <c r="B387" s="13" t="s">
        <v>157</v>
      </c>
      <c r="C387" s="13"/>
      <c r="D387" s="14">
        <v>6</v>
      </c>
      <c r="E387" s="14" t="s">
        <v>271</v>
      </c>
      <c r="F387" s="15"/>
      <c r="G387" s="16"/>
    </row>
    <row r="388" spans="1:7" ht="25.5" x14ac:dyDescent="0.25">
      <c r="A388" s="12">
        <v>380</v>
      </c>
      <c r="B388" s="13" t="s">
        <v>350</v>
      </c>
      <c r="C388" s="13"/>
      <c r="D388" s="14">
        <v>3</v>
      </c>
      <c r="E388" s="14" t="s">
        <v>270</v>
      </c>
      <c r="F388" s="15"/>
      <c r="G388" s="16"/>
    </row>
    <row r="389" spans="1:7" ht="14.1" customHeight="1" x14ac:dyDescent="0.25">
      <c r="A389" s="12">
        <v>381</v>
      </c>
      <c r="B389" s="13" t="s">
        <v>160</v>
      </c>
      <c r="C389" s="13"/>
      <c r="D389" s="14">
        <v>4</v>
      </c>
      <c r="E389" s="14" t="s">
        <v>271</v>
      </c>
      <c r="F389" s="15"/>
      <c r="G389" s="16"/>
    </row>
    <row r="390" spans="1:7" ht="25.5" x14ac:dyDescent="0.25">
      <c r="A390" s="12">
        <v>382</v>
      </c>
      <c r="B390" s="13" t="s">
        <v>435</v>
      </c>
      <c r="C390" s="13"/>
      <c r="D390" s="14">
        <v>20</v>
      </c>
      <c r="E390" s="14" t="s">
        <v>271</v>
      </c>
      <c r="F390" s="15"/>
      <c r="G390" s="16"/>
    </row>
    <row r="391" spans="1:7" ht="14.1" customHeight="1" x14ac:dyDescent="0.25">
      <c r="A391" s="12">
        <v>383</v>
      </c>
      <c r="B391" s="13" t="s">
        <v>311</v>
      </c>
      <c r="C391" s="13"/>
      <c r="D391" s="14">
        <v>20</v>
      </c>
      <c r="E391" s="14" t="s">
        <v>271</v>
      </c>
      <c r="F391" s="15"/>
      <c r="G391" s="16"/>
    </row>
    <row r="392" spans="1:7" ht="14.1" customHeight="1" x14ac:dyDescent="0.25">
      <c r="A392" s="12">
        <v>384</v>
      </c>
      <c r="B392" s="13" t="s">
        <v>237</v>
      </c>
      <c r="C392" s="13"/>
      <c r="D392" s="14">
        <v>20</v>
      </c>
      <c r="E392" s="14" t="s">
        <v>271</v>
      </c>
      <c r="F392" s="15"/>
      <c r="G392" s="16"/>
    </row>
    <row r="393" spans="1:7" ht="25.5" x14ac:dyDescent="0.25">
      <c r="A393" s="12">
        <v>385</v>
      </c>
      <c r="B393" s="13" t="s">
        <v>312</v>
      </c>
      <c r="C393" s="13"/>
      <c r="D393" s="14">
        <v>24</v>
      </c>
      <c r="E393" s="14" t="s">
        <v>271</v>
      </c>
      <c r="F393" s="15"/>
      <c r="G393" s="16"/>
    </row>
    <row r="394" spans="1:7" ht="25.5" x14ac:dyDescent="0.25">
      <c r="A394" s="12">
        <v>386</v>
      </c>
      <c r="B394" s="13" t="s">
        <v>436</v>
      </c>
      <c r="C394" s="13"/>
      <c r="D394" s="14">
        <v>1</v>
      </c>
      <c r="E394" s="14" t="s">
        <v>270</v>
      </c>
      <c r="F394" s="15"/>
      <c r="G394" s="16"/>
    </row>
    <row r="395" spans="1:7" ht="25.5" x14ac:dyDescent="0.25">
      <c r="A395" s="12">
        <v>387</v>
      </c>
      <c r="B395" s="13" t="s">
        <v>437</v>
      </c>
      <c r="C395" s="13"/>
      <c r="D395" s="14">
        <v>1</v>
      </c>
      <c r="E395" s="14" t="s">
        <v>270</v>
      </c>
      <c r="F395" s="15"/>
      <c r="G395" s="16"/>
    </row>
    <row r="396" spans="1:7" ht="14.1" customHeight="1" x14ac:dyDescent="0.25">
      <c r="A396" s="12">
        <v>388</v>
      </c>
      <c r="B396" s="13" t="s">
        <v>351</v>
      </c>
      <c r="C396" s="13"/>
      <c r="D396" s="14">
        <v>30</v>
      </c>
      <c r="E396" s="14" t="s">
        <v>271</v>
      </c>
      <c r="F396" s="15"/>
      <c r="G396" s="16"/>
    </row>
    <row r="397" spans="1:7" ht="14.1" customHeight="1" x14ac:dyDescent="0.25">
      <c r="A397" s="12">
        <v>389</v>
      </c>
      <c r="B397" s="13" t="s">
        <v>352</v>
      </c>
      <c r="C397" s="13"/>
      <c r="D397" s="14">
        <v>30</v>
      </c>
      <c r="E397" s="14" t="s">
        <v>271</v>
      </c>
      <c r="F397" s="15"/>
      <c r="G397" s="16"/>
    </row>
    <row r="398" spans="1:7" ht="14.1" customHeight="1" x14ac:dyDescent="0.25">
      <c r="A398" s="12">
        <v>390</v>
      </c>
      <c r="B398" s="13" t="s">
        <v>353</v>
      </c>
      <c r="C398" s="13"/>
      <c r="D398" s="14">
        <v>2</v>
      </c>
      <c r="E398" s="14" t="s">
        <v>271</v>
      </c>
      <c r="F398" s="15"/>
      <c r="G398" s="16"/>
    </row>
    <row r="399" spans="1:7" ht="14.1" customHeight="1" x14ac:dyDescent="0.25">
      <c r="A399" s="12">
        <v>391</v>
      </c>
      <c r="B399" s="13" t="s">
        <v>161</v>
      </c>
      <c r="C399" s="13"/>
      <c r="D399" s="14">
        <v>10</v>
      </c>
      <c r="E399" s="14" t="s">
        <v>271</v>
      </c>
      <c r="F399" s="15"/>
      <c r="G399" s="16"/>
    </row>
    <row r="400" spans="1:7" ht="25.5" x14ac:dyDescent="0.25">
      <c r="A400" s="12">
        <v>392</v>
      </c>
      <c r="B400" s="13" t="s">
        <v>238</v>
      </c>
      <c r="C400" s="13"/>
      <c r="D400" s="14">
        <v>2</v>
      </c>
      <c r="E400" s="14" t="s">
        <v>271</v>
      </c>
      <c r="F400" s="15"/>
      <c r="G400" s="16"/>
    </row>
    <row r="401" spans="1:7" ht="14.1" customHeight="1" x14ac:dyDescent="0.25">
      <c r="A401" s="12">
        <v>393</v>
      </c>
      <c r="B401" s="13" t="s">
        <v>239</v>
      </c>
      <c r="C401" s="13"/>
      <c r="D401" s="14">
        <v>3</v>
      </c>
      <c r="E401" s="14" t="s">
        <v>271</v>
      </c>
      <c r="F401" s="15"/>
      <c r="G401" s="16"/>
    </row>
    <row r="402" spans="1:7" ht="14.1" customHeight="1" x14ac:dyDescent="0.25">
      <c r="A402" s="12">
        <v>394</v>
      </c>
      <c r="B402" s="13" t="s">
        <v>240</v>
      </c>
      <c r="C402" s="13"/>
      <c r="D402" s="14">
        <v>4</v>
      </c>
      <c r="E402" s="14" t="s">
        <v>271</v>
      </c>
      <c r="F402" s="15"/>
      <c r="G402" s="16"/>
    </row>
    <row r="403" spans="1:7" ht="14.1" customHeight="1" x14ac:dyDescent="0.25">
      <c r="A403" s="12">
        <v>395</v>
      </c>
      <c r="B403" s="13" t="s">
        <v>241</v>
      </c>
      <c r="C403" s="13"/>
      <c r="D403" s="14">
        <v>3</v>
      </c>
      <c r="E403" s="14" t="s">
        <v>271</v>
      </c>
      <c r="F403" s="15"/>
      <c r="G403" s="16"/>
    </row>
    <row r="404" spans="1:7" ht="38.25" x14ac:dyDescent="0.25">
      <c r="A404" s="12">
        <v>396</v>
      </c>
      <c r="B404" s="19" t="s">
        <v>381</v>
      </c>
      <c r="C404" s="13"/>
      <c r="D404" s="14">
        <v>2</v>
      </c>
      <c r="E404" s="14" t="s">
        <v>271</v>
      </c>
      <c r="F404" s="15"/>
      <c r="G404" s="16"/>
    </row>
    <row r="405" spans="1:7" ht="25.5" x14ac:dyDescent="0.25">
      <c r="A405" s="12">
        <v>397</v>
      </c>
      <c r="B405" s="13" t="s">
        <v>438</v>
      </c>
      <c r="C405" s="13"/>
      <c r="D405" s="18">
        <v>16</v>
      </c>
      <c r="E405" s="18" t="s">
        <v>270</v>
      </c>
      <c r="F405" s="15"/>
      <c r="G405" s="16"/>
    </row>
    <row r="406" spans="1:7" ht="25.5" x14ac:dyDescent="0.25">
      <c r="A406" s="12">
        <v>398</v>
      </c>
      <c r="B406" s="13" t="s">
        <v>354</v>
      </c>
      <c r="C406" s="13"/>
      <c r="D406" s="18">
        <v>4</v>
      </c>
      <c r="E406" s="18" t="s">
        <v>270</v>
      </c>
      <c r="F406" s="15"/>
      <c r="G406" s="16"/>
    </row>
    <row r="407" spans="1:7" ht="14.1" customHeight="1" x14ac:dyDescent="0.25">
      <c r="A407" s="12">
        <v>399</v>
      </c>
      <c r="B407" s="13" t="s">
        <v>355</v>
      </c>
      <c r="C407" s="13"/>
      <c r="D407" s="14">
        <v>2</v>
      </c>
      <c r="E407" s="14" t="s">
        <v>271</v>
      </c>
      <c r="F407" s="15"/>
      <c r="G407" s="16"/>
    </row>
    <row r="408" spans="1:7" ht="25.5" x14ac:dyDescent="0.25">
      <c r="A408" s="12">
        <v>400</v>
      </c>
      <c r="B408" s="13" t="s">
        <v>356</v>
      </c>
      <c r="C408" s="13"/>
      <c r="D408" s="14">
        <v>110</v>
      </c>
      <c r="E408" s="14" t="s">
        <v>271</v>
      </c>
      <c r="F408" s="15"/>
      <c r="G408" s="16"/>
    </row>
    <row r="409" spans="1:7" ht="14.1" customHeight="1" x14ac:dyDescent="0.25">
      <c r="A409" s="12">
        <v>401</v>
      </c>
      <c r="B409" s="13" t="s">
        <v>439</v>
      </c>
      <c r="C409" s="13"/>
      <c r="D409" s="14">
        <v>20</v>
      </c>
      <c r="E409" s="14" t="s">
        <v>271</v>
      </c>
      <c r="F409" s="15"/>
      <c r="G409" s="16"/>
    </row>
    <row r="410" spans="1:7" ht="14.1" customHeight="1" x14ac:dyDescent="0.25">
      <c r="A410" s="12">
        <v>402</v>
      </c>
      <c r="B410" s="13" t="s">
        <v>440</v>
      </c>
      <c r="C410" s="13"/>
      <c r="D410" s="14">
        <v>20</v>
      </c>
      <c r="E410" s="14" t="s">
        <v>271</v>
      </c>
      <c r="F410" s="15"/>
      <c r="G410" s="16"/>
    </row>
    <row r="411" spans="1:7" ht="14.1" customHeight="1" x14ac:dyDescent="0.25">
      <c r="A411" s="12">
        <v>403</v>
      </c>
      <c r="B411" s="13" t="s">
        <v>158</v>
      </c>
      <c r="C411" s="13"/>
      <c r="D411" s="14">
        <v>4</v>
      </c>
      <c r="E411" s="14" t="s">
        <v>271</v>
      </c>
      <c r="F411" s="15"/>
      <c r="G411" s="16"/>
    </row>
    <row r="412" spans="1:7" ht="14.1" customHeight="1" x14ac:dyDescent="0.25">
      <c r="A412" s="21">
        <v>404</v>
      </c>
      <c r="B412" s="22" t="s">
        <v>159</v>
      </c>
      <c r="C412" s="22"/>
      <c r="D412" s="23">
        <v>4</v>
      </c>
      <c r="E412" s="23" t="s">
        <v>271</v>
      </c>
      <c r="F412" s="24"/>
      <c r="G412" s="25"/>
    </row>
    <row r="413" spans="1:7" ht="14.1" customHeight="1" x14ac:dyDescent="0.25">
      <c r="A413" s="26"/>
      <c r="B413" s="27" t="s">
        <v>360</v>
      </c>
      <c r="C413" s="27"/>
      <c r="D413" s="28"/>
      <c r="E413" s="28"/>
      <c r="F413" s="29"/>
      <c r="G413" s="16"/>
    </row>
    <row r="414" spans="1:7" ht="14.1" customHeight="1" thickBot="1" x14ac:dyDescent="0.3">
      <c r="A414" s="30"/>
      <c r="B414" s="31" t="s">
        <v>361</v>
      </c>
      <c r="C414" s="31"/>
      <c r="D414" s="32"/>
      <c r="E414" s="32"/>
      <c r="F414" s="33"/>
      <c r="G414" s="25"/>
    </row>
    <row r="415" spans="1:7" ht="15.75" thickBot="1" x14ac:dyDescent="0.3">
      <c r="A415" s="34"/>
      <c r="B415" s="35" t="s">
        <v>368</v>
      </c>
      <c r="C415" s="35"/>
      <c r="D415" s="37"/>
      <c r="E415" s="37"/>
      <c r="F415" s="38"/>
      <c r="G415" s="36"/>
    </row>
    <row r="416" spans="1:7" x14ac:dyDescent="0.25">
      <c r="B416" s="1"/>
      <c r="C416" s="1"/>
      <c r="D416" s="39"/>
      <c r="E416" s="39"/>
      <c r="F416" s="39"/>
      <c r="G416" s="2"/>
    </row>
    <row r="417" spans="2:2" x14ac:dyDescent="0.25">
      <c r="B417" s="5" t="s">
        <v>363</v>
      </c>
    </row>
    <row r="418" spans="2:2" ht="25.5" x14ac:dyDescent="0.25">
      <c r="B418" s="5" t="s">
        <v>364</v>
      </c>
    </row>
    <row r="419" spans="2:2" x14ac:dyDescent="0.25">
      <c r="B419" s="6"/>
    </row>
    <row r="420" spans="2:2" x14ac:dyDescent="0.25">
      <c r="B420" s="6" t="s">
        <v>365</v>
      </c>
    </row>
    <row r="421" spans="2:2" x14ac:dyDescent="0.25">
      <c r="B421" s="6"/>
    </row>
    <row r="422" spans="2:2" x14ac:dyDescent="0.25">
      <c r="B422" s="6" t="s">
        <v>366</v>
      </c>
    </row>
    <row r="423" spans="2:2" x14ac:dyDescent="0.25">
      <c r="B423" s="7" t="s">
        <v>367</v>
      </c>
    </row>
  </sheetData>
  <protectedRanges>
    <protectedRange sqref="D5:E414" name="Dostęp ilości"/>
    <protectedRange sqref="A1:G3" name="Dostęp do zmiany zamawiającego"/>
  </protectedRanges>
  <customSheetViews>
    <customSheetView guid="{756CB542-2CCD-467C-83B1-3EFAFAB1E735}" showPageBreaks="1" fitToPage="1">
      <selection sqref="A1:G2"/>
      <pageMargins left="0.51181102362204722" right="0.51181102362204722" top="0.74803149606299213" bottom="0.74803149606299213" header="0.31496062992125984" footer="0.31496062992125984"/>
      <pageSetup paperSize="9" scale="70" fitToHeight="0" orientation="portrait" r:id="rId1"/>
    </customSheetView>
    <customSheetView guid="{285A5A95-0ECD-45B0-B9E7-292B117D4240}" fitToPage="1">
      <selection activeCell="D176" sqref="D176"/>
      <pageMargins left="0.51181102362204722" right="0.51181102362204722" top="0.74803149606299213" bottom="0.74803149606299213" header="0.31496062992125984" footer="0.31496062992125984"/>
      <pageSetup paperSize="9" scale="92" fitToHeight="0" orientation="landscape" r:id="rId2"/>
    </customSheetView>
  </customSheetViews>
  <mergeCells count="3">
    <mergeCell ref="D415:F415"/>
    <mergeCell ref="D416:F416"/>
    <mergeCell ref="A1:G2"/>
  </mergeCells>
  <pageMargins left="0.51181102362204722" right="0.51181102362204722" top="0.74803149606299213" bottom="0.74803149606299213" header="0.31496062992125984" footer="0.31496062992125984"/>
  <pageSetup paperSize="9" scale="70" fitToHeight="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756CB542-2CCD-467C-83B1-3EFAFAB1E735}">
      <pageMargins left="0.7" right="0.7" top="0.75" bottom="0.75" header="0.3" footer="0.3"/>
    </customSheetView>
    <customSheetView guid="{285A5A95-0ECD-45B0-B9E7-292B117D4240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756CB542-2CCD-467C-83B1-3EFAFAB1E735}">
      <pageMargins left="0.7" right="0.7" top="0.75" bottom="0.75" header="0.3" footer="0.3"/>
    </customSheetView>
    <customSheetView guid="{285A5A95-0ECD-45B0-B9E7-292B117D4240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Krajowa Szkoła Sądownictwa i Prokuratury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Szostek</dc:creator>
  <cp:lastModifiedBy>Jakub Michalski</cp:lastModifiedBy>
  <cp:lastPrinted>2013-01-25T11:05:08Z</cp:lastPrinted>
  <dcterms:created xsi:type="dcterms:W3CDTF">2012-10-17T06:32:02Z</dcterms:created>
  <dcterms:modified xsi:type="dcterms:W3CDTF">2013-02-04T12:36:14Z</dcterms:modified>
</cp:coreProperties>
</file>